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hokkakyo\Desktop\かわら版\参考資料\"/>
    </mc:Choice>
  </mc:AlternateContent>
  <xr:revisionPtr revIDLastSave="0" documentId="13_ncr:1_{2022468D-88D0-4D85-BBBA-E6F40764BC0F}" xr6:coauthVersionLast="47" xr6:coauthVersionMax="47" xr10:uidLastSave="{00000000-0000-0000-0000-000000000000}"/>
  <bookViews>
    <workbookView xWindow="735" yWindow="165" windowWidth="18285" windowHeight="15165" xr2:uid="{284FD60E-ED82-4515-B85A-94ABF8339E2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8" i="1" l="1"/>
  <c r="N67" i="1"/>
  <c r="N66" i="1"/>
  <c r="N65" i="1"/>
  <c r="N64" i="1"/>
  <c r="N63" i="1"/>
  <c r="N62" i="1"/>
  <c r="N61" i="1"/>
  <c r="N60" i="1"/>
  <c r="N59" i="1"/>
  <c r="N58" i="1"/>
  <c r="L156" i="1"/>
  <c r="N134" i="1"/>
  <c r="J134" i="1"/>
  <c r="G134" i="1"/>
  <c r="D134" i="1"/>
  <c r="C134" i="1" s="1"/>
  <c r="N79" i="1"/>
  <c r="J79" i="1"/>
  <c r="G79" i="1"/>
  <c r="D79" i="1"/>
  <c r="J165" i="1"/>
  <c r="J164" i="1"/>
  <c r="J163" i="1"/>
  <c r="J161" i="1"/>
  <c r="J160" i="1"/>
  <c r="J158" i="1"/>
  <c r="J157" i="1"/>
  <c r="J155" i="1"/>
  <c r="J153" i="1"/>
  <c r="J152" i="1"/>
  <c r="J151" i="1"/>
  <c r="J150" i="1"/>
  <c r="J149" i="1"/>
  <c r="J147" i="1"/>
  <c r="J146" i="1"/>
  <c r="J144" i="1"/>
  <c r="J143" i="1"/>
  <c r="J142" i="1"/>
  <c r="J140" i="1"/>
  <c r="J139" i="1"/>
  <c r="J138" i="1"/>
  <c r="J137" i="1"/>
  <c r="J136" i="1"/>
  <c r="J135" i="1"/>
  <c r="J133" i="1"/>
  <c r="J132" i="1"/>
  <c r="J131" i="1"/>
  <c r="J130" i="1"/>
  <c r="J129" i="1"/>
  <c r="J128" i="1"/>
  <c r="J127" i="1"/>
  <c r="J126" i="1"/>
  <c r="J125" i="1"/>
  <c r="J124" i="1"/>
  <c r="J123" i="1"/>
  <c r="J122" i="1"/>
  <c r="J121" i="1"/>
  <c r="J119" i="1"/>
  <c r="J118" i="1"/>
  <c r="J117" i="1"/>
  <c r="J116" i="1"/>
  <c r="J115" i="1"/>
  <c r="J114" i="1"/>
  <c r="J113" i="1"/>
  <c r="J112" i="1"/>
  <c r="J111" i="1"/>
  <c r="J110" i="1"/>
  <c r="J109" i="1"/>
  <c r="J108" i="1"/>
  <c r="J107" i="1"/>
  <c r="J106" i="1"/>
  <c r="J105" i="1"/>
  <c r="J104" i="1"/>
  <c r="J103" i="1"/>
  <c r="J102" i="1"/>
  <c r="J101" i="1"/>
  <c r="J100" i="1"/>
  <c r="J99" i="1"/>
  <c r="J98" i="1"/>
  <c r="J97" i="1"/>
  <c r="J96" i="1"/>
  <c r="J94" i="1"/>
  <c r="J93" i="1"/>
  <c r="J92" i="1"/>
  <c r="J91" i="1"/>
  <c r="J89" i="1"/>
  <c r="J88" i="1"/>
  <c r="J87" i="1"/>
  <c r="J86" i="1"/>
  <c r="J85" i="1"/>
  <c r="J84" i="1"/>
  <c r="J83" i="1"/>
  <c r="J82" i="1"/>
  <c r="J81" i="1"/>
  <c r="J80" i="1"/>
  <c r="J78" i="1"/>
  <c r="J77" i="1"/>
  <c r="J76" i="1"/>
  <c r="J75" i="1"/>
  <c r="J74" i="1"/>
  <c r="J73" i="1"/>
  <c r="J72" i="1"/>
  <c r="J71" i="1"/>
  <c r="J70" i="1"/>
  <c r="J68" i="1"/>
  <c r="J67" i="1"/>
  <c r="J66" i="1"/>
  <c r="J65" i="1"/>
  <c r="J64" i="1"/>
  <c r="J63" i="1"/>
  <c r="J62" i="1"/>
  <c r="J61" i="1"/>
  <c r="J60" i="1"/>
  <c r="J59" i="1"/>
  <c r="J58" i="1"/>
  <c r="J56" i="1"/>
  <c r="J55" i="1"/>
  <c r="J54" i="1"/>
  <c r="J53" i="1"/>
  <c r="J52" i="1"/>
  <c r="J51" i="1"/>
  <c r="J50" i="1"/>
  <c r="J48" i="1"/>
  <c r="J46" i="1"/>
  <c r="J45" i="1"/>
  <c r="C45" i="1" s="1"/>
  <c r="J44" i="1"/>
  <c r="J42" i="1"/>
  <c r="J41" i="1"/>
  <c r="J40" i="1"/>
  <c r="J39" i="1"/>
  <c r="J38" i="1"/>
  <c r="J37" i="1"/>
  <c r="J36" i="1"/>
  <c r="J35" i="1"/>
  <c r="J34" i="1"/>
  <c r="J33" i="1"/>
  <c r="J32" i="1"/>
  <c r="J31" i="1"/>
  <c r="J29" i="1"/>
  <c r="J28" i="1"/>
  <c r="J27" i="1"/>
  <c r="J26" i="1"/>
  <c r="J25" i="1"/>
  <c r="J24" i="1"/>
  <c r="J23" i="1"/>
  <c r="J21" i="1"/>
  <c r="J20" i="1"/>
  <c r="J19" i="1"/>
  <c r="J18" i="1"/>
  <c r="J17" i="1"/>
  <c r="J16" i="1"/>
  <c r="J15" i="1"/>
  <c r="J14" i="1"/>
  <c r="J13" i="1"/>
  <c r="J12" i="1"/>
  <c r="J11" i="1"/>
  <c r="J10" i="1"/>
  <c r="J9" i="1"/>
  <c r="J8" i="1"/>
  <c r="C41" i="1"/>
  <c r="N36" i="1"/>
  <c r="G36" i="1"/>
  <c r="D36" i="1"/>
  <c r="N13" i="1"/>
  <c r="G13" i="1"/>
  <c r="D13" i="1"/>
  <c r="P47" i="1"/>
  <c r="O47" i="1"/>
  <c r="M47" i="1"/>
  <c r="L47" i="1"/>
  <c r="K47" i="1"/>
  <c r="I47" i="1"/>
  <c r="H47" i="1"/>
  <c r="F47" i="1"/>
  <c r="E47" i="1"/>
  <c r="J6" i="1"/>
  <c r="K162" i="1"/>
  <c r="K159" i="1"/>
  <c r="K156" i="1"/>
  <c r="K154" i="1"/>
  <c r="K148" i="1"/>
  <c r="K145" i="1"/>
  <c r="K141" i="1"/>
  <c r="K120" i="1"/>
  <c r="K95" i="1"/>
  <c r="K90" i="1"/>
  <c r="K69" i="1"/>
  <c r="K57" i="1"/>
  <c r="K49" i="1"/>
  <c r="K43" i="1"/>
  <c r="K30" i="1"/>
  <c r="K22" i="1"/>
  <c r="K7" i="1"/>
  <c r="P154" i="1"/>
  <c r="O154" i="1"/>
  <c r="M154" i="1"/>
  <c r="L154" i="1"/>
  <c r="I154" i="1"/>
  <c r="H154" i="1"/>
  <c r="F154" i="1"/>
  <c r="E154" i="1"/>
  <c r="M162" i="1"/>
  <c r="L162" i="1"/>
  <c r="M159" i="1"/>
  <c r="L159" i="1"/>
  <c r="M156" i="1"/>
  <c r="M148" i="1"/>
  <c r="L148" i="1"/>
  <c r="M145" i="1"/>
  <c r="L145" i="1"/>
  <c r="M141" i="1"/>
  <c r="L141" i="1"/>
  <c r="M120" i="1"/>
  <c r="L120" i="1"/>
  <c r="M95" i="1"/>
  <c r="L95" i="1"/>
  <c r="M90" i="1"/>
  <c r="L90" i="1"/>
  <c r="M69" i="1"/>
  <c r="L69" i="1"/>
  <c r="M57" i="1"/>
  <c r="L57" i="1"/>
  <c r="M49" i="1"/>
  <c r="L49" i="1"/>
  <c r="M43" i="1"/>
  <c r="L43" i="1"/>
  <c r="M30" i="1"/>
  <c r="L30" i="1"/>
  <c r="M22" i="1"/>
  <c r="L22" i="1"/>
  <c r="M7" i="1"/>
  <c r="L7" i="1"/>
  <c r="D6" i="1"/>
  <c r="P162" i="1"/>
  <c r="O162" i="1"/>
  <c r="I162" i="1"/>
  <c r="H162" i="1"/>
  <c r="F162" i="1"/>
  <c r="E162" i="1"/>
  <c r="P159" i="1"/>
  <c r="O159" i="1"/>
  <c r="I159" i="1"/>
  <c r="H159" i="1"/>
  <c r="F159" i="1"/>
  <c r="E159" i="1"/>
  <c r="P156" i="1"/>
  <c r="O156" i="1"/>
  <c r="I156" i="1"/>
  <c r="H156" i="1"/>
  <c r="G156" i="1" s="1"/>
  <c r="F156" i="1"/>
  <c r="E156" i="1"/>
  <c r="N158" i="1"/>
  <c r="G158" i="1"/>
  <c r="D158" i="1"/>
  <c r="N157" i="1"/>
  <c r="G157" i="1"/>
  <c r="D157" i="1"/>
  <c r="P148" i="1"/>
  <c r="O148" i="1"/>
  <c r="I148" i="1"/>
  <c r="H148" i="1"/>
  <c r="F148" i="1"/>
  <c r="E148" i="1"/>
  <c r="P145" i="1"/>
  <c r="O145" i="1" s="1"/>
  <c r="N145" i="1" s="1"/>
  <c r="I145" i="1"/>
  <c r="H145" i="1"/>
  <c r="F145" i="1"/>
  <c r="E145" i="1"/>
  <c r="P141" i="1"/>
  <c r="O141" i="1"/>
  <c r="I141" i="1"/>
  <c r="H141" i="1"/>
  <c r="F141" i="1"/>
  <c r="E141" i="1"/>
  <c r="N138" i="1"/>
  <c r="G138" i="1"/>
  <c r="D138" i="1"/>
  <c r="N135" i="1"/>
  <c r="G135" i="1"/>
  <c r="D135" i="1"/>
  <c r="N126" i="1"/>
  <c r="G126" i="1"/>
  <c r="D126" i="1"/>
  <c r="P120" i="1"/>
  <c r="O120" i="1"/>
  <c r="I120" i="1"/>
  <c r="H120" i="1"/>
  <c r="F120" i="1"/>
  <c r="E120" i="1"/>
  <c r="N117" i="1"/>
  <c r="G117" i="1"/>
  <c r="D117" i="1"/>
  <c r="P95" i="1"/>
  <c r="O95" i="1"/>
  <c r="I95" i="1"/>
  <c r="H95" i="1"/>
  <c r="F95" i="1"/>
  <c r="E95" i="1"/>
  <c r="N100" i="1"/>
  <c r="G100" i="1"/>
  <c r="D100" i="1"/>
  <c r="P90" i="1"/>
  <c r="O90" i="1"/>
  <c r="I90" i="1"/>
  <c r="H90" i="1"/>
  <c r="F90" i="1"/>
  <c r="E90" i="1"/>
  <c r="N93" i="1"/>
  <c r="G93" i="1"/>
  <c r="D93" i="1"/>
  <c r="N92" i="1"/>
  <c r="G92" i="1"/>
  <c r="D92" i="1"/>
  <c r="P69" i="1"/>
  <c r="O69" i="1"/>
  <c r="I69" i="1"/>
  <c r="H69" i="1"/>
  <c r="F69" i="1"/>
  <c r="E69" i="1"/>
  <c r="P57" i="1"/>
  <c r="O57" i="1"/>
  <c r="I57" i="1"/>
  <c r="H57" i="1"/>
  <c r="F57" i="1"/>
  <c r="E57" i="1"/>
  <c r="P49" i="1"/>
  <c r="O49" i="1"/>
  <c r="I49" i="1"/>
  <c r="H49" i="1"/>
  <c r="F49" i="1"/>
  <c r="E49" i="1"/>
  <c r="P43" i="1"/>
  <c r="O43" i="1"/>
  <c r="I43" i="1"/>
  <c r="H43" i="1"/>
  <c r="F43" i="1"/>
  <c r="E43" i="1"/>
  <c r="P30" i="1"/>
  <c r="O30" i="1"/>
  <c r="I30" i="1"/>
  <c r="H30" i="1"/>
  <c r="F30" i="1"/>
  <c r="E30" i="1"/>
  <c r="P22" i="1"/>
  <c r="O22" i="1"/>
  <c r="I22" i="1"/>
  <c r="H22" i="1"/>
  <c r="F22" i="1"/>
  <c r="E22" i="1"/>
  <c r="O7" i="1"/>
  <c r="P7" i="1"/>
  <c r="I7" i="1"/>
  <c r="H7" i="1"/>
  <c r="F7" i="1"/>
  <c r="E7" i="1"/>
  <c r="N86" i="1"/>
  <c r="G86" i="1"/>
  <c r="D86" i="1"/>
  <c r="N82" i="1"/>
  <c r="G82" i="1"/>
  <c r="D82" i="1"/>
  <c r="N72" i="1"/>
  <c r="G72" i="1"/>
  <c r="D72" i="1"/>
  <c r="N71" i="1"/>
  <c r="G71" i="1"/>
  <c r="D71" i="1"/>
  <c r="G61" i="1"/>
  <c r="D61" i="1"/>
  <c r="G60" i="1"/>
  <c r="D60" i="1"/>
  <c r="N15" i="1"/>
  <c r="G15" i="1"/>
  <c r="D15" i="1"/>
  <c r="N34" i="1"/>
  <c r="G34" i="1"/>
  <c r="D34" i="1"/>
  <c r="N33" i="1"/>
  <c r="G33" i="1"/>
  <c r="D33" i="1"/>
  <c r="N32" i="1"/>
  <c r="G32" i="1"/>
  <c r="D32" i="1"/>
  <c r="G59" i="1"/>
  <c r="D59" i="1"/>
  <c r="N54" i="1"/>
  <c r="G54" i="1"/>
  <c r="D54" i="1"/>
  <c r="N53" i="1"/>
  <c r="G53" i="1"/>
  <c r="D53" i="1"/>
  <c r="N51" i="1"/>
  <c r="G51" i="1"/>
  <c r="D51" i="1"/>
  <c r="N46" i="1"/>
  <c r="G46" i="1"/>
  <c r="D46" i="1"/>
  <c r="N44" i="1"/>
  <c r="G44" i="1"/>
  <c r="D44" i="1"/>
  <c r="N35" i="1"/>
  <c r="G35" i="1"/>
  <c r="D35" i="1"/>
  <c r="D8" i="1"/>
  <c r="D9" i="1"/>
  <c r="D10" i="1"/>
  <c r="D11" i="1"/>
  <c r="D12" i="1"/>
  <c r="D14" i="1"/>
  <c r="D16" i="1"/>
  <c r="D17" i="1"/>
  <c r="D18" i="1"/>
  <c r="D19" i="1"/>
  <c r="D20" i="1"/>
  <c r="D21" i="1"/>
  <c r="D23" i="1"/>
  <c r="D24" i="1"/>
  <c r="D25" i="1"/>
  <c r="D26" i="1"/>
  <c r="D27" i="1"/>
  <c r="D28" i="1"/>
  <c r="D29" i="1"/>
  <c r="D31" i="1"/>
  <c r="D37" i="1"/>
  <c r="D38" i="1"/>
  <c r="D39" i="1"/>
  <c r="D40" i="1"/>
  <c r="D42" i="1"/>
  <c r="D48" i="1"/>
  <c r="D50" i="1"/>
  <c r="D52" i="1"/>
  <c r="D55" i="1"/>
  <c r="D56" i="1"/>
  <c r="D58" i="1"/>
  <c r="D62" i="1"/>
  <c r="D63" i="1"/>
  <c r="D64" i="1"/>
  <c r="D65" i="1"/>
  <c r="D66" i="1"/>
  <c r="D67" i="1"/>
  <c r="D68" i="1"/>
  <c r="D70" i="1"/>
  <c r="D73" i="1"/>
  <c r="D74" i="1"/>
  <c r="D75" i="1"/>
  <c r="D76" i="1"/>
  <c r="D77" i="1"/>
  <c r="D78" i="1"/>
  <c r="D80" i="1"/>
  <c r="D81" i="1"/>
  <c r="D83" i="1"/>
  <c r="D84" i="1"/>
  <c r="D85" i="1"/>
  <c r="D87" i="1"/>
  <c r="D88" i="1"/>
  <c r="D89" i="1"/>
  <c r="D91" i="1"/>
  <c r="D94" i="1"/>
  <c r="D96" i="1"/>
  <c r="D97" i="1"/>
  <c r="D98" i="1"/>
  <c r="D99" i="1"/>
  <c r="D101" i="1"/>
  <c r="D102" i="1"/>
  <c r="D103" i="1"/>
  <c r="D104" i="1"/>
  <c r="D105" i="1"/>
  <c r="D106" i="1"/>
  <c r="D107" i="1"/>
  <c r="D108" i="1"/>
  <c r="D109" i="1"/>
  <c r="D110" i="1"/>
  <c r="D111" i="1"/>
  <c r="D112" i="1"/>
  <c r="D113" i="1"/>
  <c r="D114" i="1"/>
  <c r="D115" i="1"/>
  <c r="D116" i="1"/>
  <c r="D118" i="1"/>
  <c r="D119" i="1"/>
  <c r="D121" i="1"/>
  <c r="D122" i="1"/>
  <c r="D123" i="1"/>
  <c r="D124" i="1"/>
  <c r="D125" i="1"/>
  <c r="D127" i="1"/>
  <c r="D128" i="1"/>
  <c r="D129" i="1"/>
  <c r="D130" i="1"/>
  <c r="D131" i="1"/>
  <c r="D132" i="1"/>
  <c r="D133" i="1"/>
  <c r="D136" i="1"/>
  <c r="D137" i="1"/>
  <c r="D139" i="1"/>
  <c r="D140" i="1"/>
  <c r="D142" i="1"/>
  <c r="D143" i="1"/>
  <c r="D144" i="1"/>
  <c r="D146" i="1"/>
  <c r="D147" i="1"/>
  <c r="D149" i="1"/>
  <c r="D150" i="1"/>
  <c r="D151" i="1"/>
  <c r="D152" i="1"/>
  <c r="D153" i="1"/>
  <c r="D155" i="1"/>
  <c r="D160" i="1"/>
  <c r="D161" i="1"/>
  <c r="D163" i="1"/>
  <c r="D164" i="1"/>
  <c r="D165" i="1"/>
  <c r="G8" i="1"/>
  <c r="G9" i="1"/>
  <c r="G10" i="1"/>
  <c r="G11" i="1"/>
  <c r="G12" i="1"/>
  <c r="G14" i="1"/>
  <c r="G16" i="1"/>
  <c r="G17" i="1"/>
  <c r="G18" i="1"/>
  <c r="G19" i="1"/>
  <c r="G20" i="1"/>
  <c r="G21" i="1"/>
  <c r="G23" i="1"/>
  <c r="G24" i="1"/>
  <c r="G25" i="1"/>
  <c r="G26" i="1"/>
  <c r="G27" i="1"/>
  <c r="G28" i="1"/>
  <c r="G29" i="1"/>
  <c r="G31" i="1"/>
  <c r="G37" i="1"/>
  <c r="G38" i="1"/>
  <c r="G39" i="1"/>
  <c r="G40" i="1"/>
  <c r="G42" i="1"/>
  <c r="G48" i="1"/>
  <c r="G50" i="1"/>
  <c r="G52" i="1"/>
  <c r="G55" i="1"/>
  <c r="G56" i="1"/>
  <c r="G58" i="1"/>
  <c r="G62" i="1"/>
  <c r="G63" i="1"/>
  <c r="G64" i="1"/>
  <c r="G65" i="1"/>
  <c r="G66" i="1"/>
  <c r="G67" i="1"/>
  <c r="G68" i="1"/>
  <c r="G70" i="1"/>
  <c r="G73" i="1"/>
  <c r="G74" i="1"/>
  <c r="G75" i="1"/>
  <c r="G76" i="1"/>
  <c r="G77" i="1"/>
  <c r="G78" i="1"/>
  <c r="G80" i="1"/>
  <c r="G81" i="1"/>
  <c r="G83" i="1"/>
  <c r="G84" i="1"/>
  <c r="G85" i="1"/>
  <c r="G87" i="1"/>
  <c r="G88" i="1"/>
  <c r="G89" i="1"/>
  <c r="G91" i="1"/>
  <c r="G94" i="1"/>
  <c r="G96" i="1"/>
  <c r="G97" i="1"/>
  <c r="G98" i="1"/>
  <c r="G99" i="1"/>
  <c r="G101" i="1"/>
  <c r="G102" i="1"/>
  <c r="G103" i="1"/>
  <c r="G104" i="1"/>
  <c r="G105" i="1"/>
  <c r="G106" i="1"/>
  <c r="G107" i="1"/>
  <c r="G108" i="1"/>
  <c r="G109" i="1"/>
  <c r="G110" i="1"/>
  <c r="G111" i="1"/>
  <c r="G112" i="1"/>
  <c r="G113" i="1"/>
  <c r="G114" i="1"/>
  <c r="G115" i="1"/>
  <c r="G116" i="1"/>
  <c r="G118" i="1"/>
  <c r="G119" i="1"/>
  <c r="G121" i="1"/>
  <c r="G122" i="1"/>
  <c r="G123" i="1"/>
  <c r="G124" i="1"/>
  <c r="G125" i="1"/>
  <c r="G127" i="1"/>
  <c r="G128" i="1"/>
  <c r="G129" i="1"/>
  <c r="G130" i="1"/>
  <c r="G131" i="1"/>
  <c r="G132" i="1"/>
  <c r="G133" i="1"/>
  <c r="G136" i="1"/>
  <c r="G137" i="1"/>
  <c r="G139" i="1"/>
  <c r="G140" i="1"/>
  <c r="G142" i="1"/>
  <c r="G143" i="1"/>
  <c r="G144" i="1"/>
  <c r="G146" i="1"/>
  <c r="G147" i="1"/>
  <c r="G149" i="1"/>
  <c r="G150" i="1"/>
  <c r="G151" i="1"/>
  <c r="G152" i="1"/>
  <c r="G153" i="1"/>
  <c r="G155" i="1"/>
  <c r="G160" i="1"/>
  <c r="G161" i="1"/>
  <c r="G163" i="1"/>
  <c r="G164" i="1"/>
  <c r="G165" i="1"/>
  <c r="N11" i="1"/>
  <c r="N12" i="1"/>
  <c r="N14" i="1"/>
  <c r="N16" i="1"/>
  <c r="N17" i="1"/>
  <c r="N18" i="1"/>
  <c r="N19" i="1"/>
  <c r="N20" i="1"/>
  <c r="N21" i="1"/>
  <c r="N23" i="1"/>
  <c r="N24" i="1"/>
  <c r="N25" i="1"/>
  <c r="N26" i="1"/>
  <c r="N27" i="1"/>
  <c r="N28" i="1"/>
  <c r="N29" i="1"/>
  <c r="N31" i="1"/>
  <c r="N37" i="1"/>
  <c r="N38" i="1"/>
  <c r="N39" i="1"/>
  <c r="N40" i="1"/>
  <c r="N42" i="1"/>
  <c r="N48" i="1"/>
  <c r="N50" i="1"/>
  <c r="N52" i="1"/>
  <c r="N55" i="1"/>
  <c r="N56" i="1"/>
  <c r="N70" i="1"/>
  <c r="N73" i="1"/>
  <c r="N74" i="1"/>
  <c r="N75" i="1"/>
  <c r="N76" i="1"/>
  <c r="N77" i="1"/>
  <c r="N78" i="1"/>
  <c r="N80" i="1"/>
  <c r="N81" i="1"/>
  <c r="N83" i="1"/>
  <c r="N84" i="1"/>
  <c r="N85" i="1"/>
  <c r="N87" i="1"/>
  <c r="N88" i="1"/>
  <c r="N89" i="1"/>
  <c r="N91" i="1"/>
  <c r="N94" i="1"/>
  <c r="N96" i="1"/>
  <c r="N97" i="1"/>
  <c r="N98" i="1"/>
  <c r="N99" i="1"/>
  <c r="N101" i="1"/>
  <c r="N102" i="1"/>
  <c r="N103" i="1"/>
  <c r="N104" i="1"/>
  <c r="N105" i="1"/>
  <c r="N106" i="1"/>
  <c r="N107" i="1"/>
  <c r="N108" i="1"/>
  <c r="N109" i="1"/>
  <c r="N110" i="1"/>
  <c r="N111" i="1"/>
  <c r="N112" i="1"/>
  <c r="N113" i="1"/>
  <c r="N114" i="1"/>
  <c r="N115" i="1"/>
  <c r="N116" i="1"/>
  <c r="N118" i="1"/>
  <c r="N119" i="1"/>
  <c r="N121" i="1"/>
  <c r="N122" i="1"/>
  <c r="N123" i="1"/>
  <c r="N124" i="1"/>
  <c r="N125" i="1"/>
  <c r="N127" i="1"/>
  <c r="N128" i="1"/>
  <c r="N129" i="1"/>
  <c r="N130" i="1"/>
  <c r="N131" i="1"/>
  <c r="N132" i="1"/>
  <c r="N133" i="1"/>
  <c r="N136" i="1"/>
  <c r="N137" i="1"/>
  <c r="N139" i="1"/>
  <c r="N140" i="1"/>
  <c r="N142" i="1"/>
  <c r="N143" i="1"/>
  <c r="N144" i="1"/>
  <c r="N146" i="1"/>
  <c r="N147" i="1"/>
  <c r="N149" i="1"/>
  <c r="N150" i="1"/>
  <c r="N151" i="1"/>
  <c r="N152" i="1"/>
  <c r="N153" i="1"/>
  <c r="N155" i="1"/>
  <c r="N160" i="1"/>
  <c r="N161" i="1"/>
  <c r="N163" i="1"/>
  <c r="N164" i="1"/>
  <c r="N165" i="1"/>
  <c r="N8" i="1"/>
  <c r="N9" i="1"/>
  <c r="N10" i="1"/>
  <c r="N6" i="1"/>
  <c r="G6" i="1"/>
  <c r="C33" i="1" l="1"/>
  <c r="C60" i="1"/>
  <c r="C72" i="1"/>
  <c r="N43" i="1"/>
  <c r="C138" i="1"/>
  <c r="D141" i="1"/>
  <c r="G141" i="1"/>
  <c r="D145" i="1"/>
  <c r="C145" i="1" s="1"/>
  <c r="G145" i="1"/>
  <c r="D148" i="1"/>
  <c r="G148" i="1"/>
  <c r="G162" i="1"/>
  <c r="J145" i="1"/>
  <c r="J159" i="1"/>
  <c r="D154" i="1"/>
  <c r="N154" i="1"/>
  <c r="G47" i="1"/>
  <c r="J7" i="1"/>
  <c r="J141" i="1"/>
  <c r="J148" i="1"/>
  <c r="J156" i="1"/>
  <c r="J162" i="1"/>
  <c r="J22" i="1"/>
  <c r="J154" i="1"/>
  <c r="C79" i="1"/>
  <c r="J120" i="1"/>
  <c r="G159" i="1"/>
  <c r="J95" i="1"/>
  <c r="J90" i="1"/>
  <c r="C93" i="1"/>
  <c r="J69" i="1"/>
  <c r="J47" i="1"/>
  <c r="C44" i="1"/>
  <c r="J30" i="1"/>
  <c r="J57" i="1"/>
  <c r="J49" i="1"/>
  <c r="J43" i="1"/>
  <c r="C36" i="1"/>
  <c r="C12" i="1"/>
  <c r="C164" i="1"/>
  <c r="C161" i="1"/>
  <c r="C155" i="1"/>
  <c r="C121" i="1"/>
  <c r="C118" i="1"/>
  <c r="C98" i="1"/>
  <c r="C96" i="1"/>
  <c r="C160" i="1"/>
  <c r="D95" i="1"/>
  <c r="D47" i="1"/>
  <c r="C13" i="1"/>
  <c r="C68" i="1"/>
  <c r="C48" i="1"/>
  <c r="C153" i="1"/>
  <c r="C151" i="1"/>
  <c r="C149" i="1"/>
  <c r="C143" i="1"/>
  <c r="C140" i="1"/>
  <c r="C137" i="1"/>
  <c r="C131" i="1"/>
  <c r="C129" i="1"/>
  <c r="C127" i="1"/>
  <c r="C122" i="1"/>
  <c r="N47" i="1"/>
  <c r="C133" i="1"/>
  <c r="C146" i="1"/>
  <c r="C89" i="1"/>
  <c r="C81" i="1"/>
  <c r="C76" i="1"/>
  <c r="C40" i="1"/>
  <c r="C97" i="1"/>
  <c r="C6" i="1"/>
  <c r="C9" i="1"/>
  <c r="C165" i="1"/>
  <c r="C163" i="1"/>
  <c r="C152" i="1"/>
  <c r="C150" i="1"/>
  <c r="C144" i="1"/>
  <c r="C142" i="1"/>
  <c r="C139" i="1"/>
  <c r="C132" i="1"/>
  <c r="C130" i="1"/>
  <c r="C128" i="1"/>
  <c r="C115" i="1"/>
  <c r="C113" i="1"/>
  <c r="C111" i="1"/>
  <c r="C109" i="1"/>
  <c r="C107" i="1"/>
  <c r="C105" i="1"/>
  <c r="C103" i="1"/>
  <c r="C101" i="1"/>
  <c r="C91" i="1"/>
  <c r="C88" i="1"/>
  <c r="C85" i="1"/>
  <c r="C83" i="1"/>
  <c r="C80" i="1"/>
  <c r="C77" i="1"/>
  <c r="C75" i="1"/>
  <c r="C73" i="1"/>
  <c r="C56" i="1"/>
  <c r="C52" i="1"/>
  <c r="C42" i="1"/>
  <c r="C39" i="1"/>
  <c r="C37" i="1"/>
  <c r="C29" i="1"/>
  <c r="C27" i="1"/>
  <c r="C25" i="1"/>
  <c r="C23" i="1"/>
  <c r="C20" i="1"/>
  <c r="C18" i="1"/>
  <c r="C16" i="1"/>
  <c r="C124" i="1"/>
  <c r="C125" i="1"/>
  <c r="C117" i="1"/>
  <c r="G95" i="1"/>
  <c r="C64" i="1"/>
  <c r="C10" i="1"/>
  <c r="C8" i="1"/>
  <c r="C136" i="1"/>
  <c r="C123" i="1"/>
  <c r="C87" i="1"/>
  <c r="C78" i="1"/>
  <c r="C74" i="1"/>
  <c r="C70" i="1"/>
  <c r="C50" i="1"/>
  <c r="C38" i="1"/>
  <c r="C31" i="1"/>
  <c r="C147" i="1"/>
  <c r="C119" i="1"/>
  <c r="C99" i="1"/>
  <c r="C66" i="1"/>
  <c r="C62" i="1"/>
  <c r="C46" i="1"/>
  <c r="C53" i="1"/>
  <c r="C59" i="1"/>
  <c r="C15" i="1"/>
  <c r="C61" i="1"/>
  <c r="C86" i="1"/>
  <c r="C135" i="1"/>
  <c r="C158" i="1"/>
  <c r="C116" i="1"/>
  <c r="C114" i="1"/>
  <c r="C112" i="1"/>
  <c r="C110" i="1"/>
  <c r="C108" i="1"/>
  <c r="C106" i="1"/>
  <c r="C104" i="1"/>
  <c r="C102" i="1"/>
  <c r="C94" i="1"/>
  <c r="C84" i="1"/>
  <c r="C67" i="1"/>
  <c r="C65" i="1"/>
  <c r="C63" i="1"/>
  <c r="C58" i="1"/>
  <c r="C55" i="1"/>
  <c r="C28" i="1"/>
  <c r="C26" i="1"/>
  <c r="C24" i="1"/>
  <c r="C21" i="1"/>
  <c r="C19" i="1"/>
  <c r="C17" i="1"/>
  <c r="C14" i="1"/>
  <c r="C11" i="1"/>
  <c r="C35" i="1"/>
  <c r="C51" i="1"/>
  <c r="C54" i="1"/>
  <c r="C32" i="1"/>
  <c r="C34" i="1"/>
  <c r="C71" i="1"/>
  <c r="C82" i="1"/>
  <c r="D7" i="1"/>
  <c r="G7" i="1"/>
  <c r="D22" i="1"/>
  <c r="G22" i="1"/>
  <c r="N22" i="1"/>
  <c r="D30" i="1"/>
  <c r="G30" i="1"/>
  <c r="N30" i="1"/>
  <c r="D43" i="1"/>
  <c r="G43" i="1"/>
  <c r="D49" i="1"/>
  <c r="G49" i="1"/>
  <c r="N49" i="1"/>
  <c r="D57" i="1"/>
  <c r="G57" i="1"/>
  <c r="D69" i="1"/>
  <c r="G69" i="1"/>
  <c r="N69" i="1"/>
  <c r="C92" i="1"/>
  <c r="D90" i="1"/>
  <c r="G90" i="1"/>
  <c r="N90" i="1"/>
  <c r="C100" i="1"/>
  <c r="D120" i="1"/>
  <c r="G120" i="1"/>
  <c r="C126" i="1"/>
  <c r="C157" i="1"/>
  <c r="G154" i="1"/>
  <c r="N162" i="1"/>
  <c r="N148" i="1"/>
  <c r="N141" i="1"/>
  <c r="N120" i="1"/>
  <c r="N95" i="1"/>
  <c r="N57" i="1"/>
  <c r="N7" i="1"/>
  <c r="D156" i="1"/>
  <c r="N156" i="1"/>
  <c r="D159" i="1"/>
  <c r="N159" i="1"/>
  <c r="D162" i="1"/>
  <c r="C148" i="1" l="1"/>
  <c r="C47" i="1"/>
  <c r="C159" i="1"/>
  <c r="C156" i="1"/>
  <c r="C95" i="1"/>
  <c r="C141" i="1"/>
  <c r="C49" i="1"/>
  <c r="C43" i="1"/>
  <c r="C22" i="1"/>
  <c r="C154" i="1"/>
  <c r="C120" i="1"/>
  <c r="C69" i="1"/>
  <c r="C57" i="1"/>
  <c r="C7" i="1"/>
  <c r="C90" i="1"/>
  <c r="C30" i="1"/>
  <c r="C162" i="1"/>
</calcChain>
</file>

<file path=xl/sharedStrings.xml><?xml version="1.0" encoding="utf-8"?>
<sst xmlns="http://schemas.openxmlformats.org/spreadsheetml/2006/main" count="181" uniqueCount="171">
  <si>
    <t>総計</t>
  </si>
  <si>
    <t xml:space="preserve">40歳未満 集計 </t>
    <phoneticPr fontId="1"/>
  </si>
  <si>
    <t>40歳以上65歳未満 集計</t>
    <phoneticPr fontId="1"/>
  </si>
  <si>
    <t xml:space="preserve"> 65歳以上 集計</t>
  </si>
  <si>
    <t>男</t>
    <rPh sb="0" eb="1">
      <t>オトコ</t>
    </rPh>
    <phoneticPr fontId="1"/>
  </si>
  <si>
    <t>女</t>
    <rPh sb="0" eb="1">
      <t>オンナ</t>
    </rPh>
    <phoneticPr fontId="1"/>
  </si>
  <si>
    <t>総計</t>
    <rPh sb="0" eb="2">
      <t>ソウケイ</t>
    </rPh>
    <phoneticPr fontId="1"/>
  </si>
  <si>
    <t>胃腸障害</t>
    <phoneticPr fontId="1"/>
  </si>
  <si>
    <t>胃腸出血</t>
    <phoneticPr fontId="1"/>
  </si>
  <si>
    <t>壊死性膵炎</t>
    <phoneticPr fontId="1"/>
  </si>
  <si>
    <t>小腸出血</t>
    <phoneticPr fontId="1"/>
  </si>
  <si>
    <t>消化管壊死</t>
    <phoneticPr fontId="1"/>
  </si>
  <si>
    <t>腸炎</t>
    <phoneticPr fontId="1"/>
  </si>
  <si>
    <t>腸間膜動脈血栓症</t>
    <phoneticPr fontId="1"/>
  </si>
  <si>
    <t>腸間膜動脈閉塞</t>
    <phoneticPr fontId="1"/>
  </si>
  <si>
    <t>腹腔内出血</t>
    <phoneticPr fontId="1"/>
  </si>
  <si>
    <t>嘔吐</t>
    <phoneticPr fontId="1"/>
  </si>
  <si>
    <t>嚥下障害</t>
    <phoneticPr fontId="1"/>
  </si>
  <si>
    <t>一般・全身障害および投与部位の状態</t>
    <phoneticPr fontId="1"/>
  </si>
  <si>
    <t>状態悪化</t>
    <phoneticPr fontId="1"/>
  </si>
  <si>
    <t>心臓死</t>
    <phoneticPr fontId="1"/>
  </si>
  <si>
    <t>心突然死</t>
    <phoneticPr fontId="1"/>
  </si>
  <si>
    <t>多臓器機能不全症候群</t>
    <phoneticPr fontId="1"/>
  </si>
  <si>
    <t>溺死</t>
    <phoneticPr fontId="1"/>
  </si>
  <si>
    <t>発熱</t>
    <phoneticPr fontId="1"/>
  </si>
  <si>
    <t>縊死</t>
    <phoneticPr fontId="1"/>
  </si>
  <si>
    <t>感染症および寄生虫症</t>
    <phoneticPr fontId="1"/>
  </si>
  <si>
    <t>脊椎炎</t>
    <phoneticPr fontId="1"/>
  </si>
  <si>
    <t>尿路感染</t>
    <phoneticPr fontId="1"/>
  </si>
  <si>
    <t>尿路性敗血症</t>
    <phoneticPr fontId="1"/>
  </si>
  <si>
    <t>敗血症</t>
    <phoneticPr fontId="1"/>
  </si>
  <si>
    <t>敗血症性ショック</t>
    <phoneticPr fontId="1"/>
  </si>
  <si>
    <t>眼障害</t>
    <phoneticPr fontId="1"/>
  </si>
  <si>
    <t>結膜出血</t>
    <phoneticPr fontId="1"/>
  </si>
  <si>
    <t>血液およびリンパ系障害</t>
    <phoneticPr fontId="1"/>
  </si>
  <si>
    <t>血小板減少症</t>
    <phoneticPr fontId="1"/>
  </si>
  <si>
    <t>血栓性血小板減少性紫斑病</t>
    <phoneticPr fontId="1"/>
  </si>
  <si>
    <t>自己免疫性溶血性貧血</t>
    <phoneticPr fontId="1"/>
  </si>
  <si>
    <t>溶血性貧血</t>
    <phoneticPr fontId="1"/>
  </si>
  <si>
    <t>血管障害</t>
    <phoneticPr fontId="1"/>
  </si>
  <si>
    <t>ショック症状</t>
    <phoneticPr fontId="1"/>
  </si>
  <si>
    <t>循環虚脱</t>
    <phoneticPr fontId="1"/>
  </si>
  <si>
    <t>深部静脈血栓症</t>
    <phoneticPr fontId="1"/>
  </si>
  <si>
    <t xml:space="preserve">大動脈解離 </t>
    <phoneticPr fontId="1"/>
  </si>
  <si>
    <t>大動脈破裂</t>
    <phoneticPr fontId="1"/>
  </si>
  <si>
    <t>大動脈瘤破裂</t>
    <phoneticPr fontId="1"/>
  </si>
  <si>
    <t>動脈瘤破裂</t>
    <phoneticPr fontId="1"/>
  </si>
  <si>
    <t>肺動脈血栓症</t>
    <phoneticPr fontId="1"/>
  </si>
  <si>
    <t>間質性肺疾患</t>
    <phoneticPr fontId="1"/>
  </si>
  <si>
    <t>急性呼吸不全</t>
    <phoneticPr fontId="1"/>
  </si>
  <si>
    <t>呼吸困難</t>
    <phoneticPr fontId="1"/>
  </si>
  <si>
    <t>呼吸不全</t>
    <phoneticPr fontId="1"/>
  </si>
  <si>
    <t>誤嚥</t>
    <phoneticPr fontId="1"/>
  </si>
  <si>
    <t>誤嚥性肺炎</t>
    <phoneticPr fontId="1"/>
  </si>
  <si>
    <t>窒息</t>
    <phoneticPr fontId="1"/>
  </si>
  <si>
    <t>低酸素症</t>
    <phoneticPr fontId="1"/>
  </si>
  <si>
    <t>肺塞栓症</t>
    <phoneticPr fontId="1"/>
  </si>
  <si>
    <t>肺臓炎</t>
    <phoneticPr fontId="1"/>
  </si>
  <si>
    <t>肺胞出血</t>
    <phoneticPr fontId="1"/>
  </si>
  <si>
    <t>閉塞性気道障害</t>
    <phoneticPr fontId="1"/>
  </si>
  <si>
    <t>無呼吸</t>
    <phoneticPr fontId="1"/>
  </si>
  <si>
    <t>喘息</t>
    <phoneticPr fontId="1"/>
  </si>
  <si>
    <t>傷害、中毒および処置合併症</t>
    <phoneticPr fontId="1"/>
  </si>
  <si>
    <t>硬膜下血腫</t>
    <phoneticPr fontId="1"/>
  </si>
  <si>
    <t>熱中症</t>
    <phoneticPr fontId="1"/>
  </si>
  <si>
    <t>心臓障害</t>
    <phoneticPr fontId="1"/>
  </si>
  <si>
    <t>うっ血性心不全</t>
    <phoneticPr fontId="1"/>
  </si>
  <si>
    <t>たこつぼ型心筋症</t>
    <phoneticPr fontId="1"/>
  </si>
  <si>
    <t>冠動脈血栓症</t>
    <phoneticPr fontId="1"/>
  </si>
  <si>
    <t>冠動脈閉塞</t>
    <phoneticPr fontId="1"/>
  </si>
  <si>
    <t>急性心筋梗塞</t>
    <phoneticPr fontId="1"/>
  </si>
  <si>
    <t>急性心不全</t>
    <phoneticPr fontId="1"/>
  </si>
  <si>
    <t>狭心症</t>
    <phoneticPr fontId="1"/>
  </si>
  <si>
    <t>徐脈</t>
    <phoneticPr fontId="1"/>
  </si>
  <si>
    <t>心タンポナーデ</t>
    <phoneticPr fontId="1"/>
  </si>
  <si>
    <t>心筋炎</t>
    <phoneticPr fontId="1"/>
  </si>
  <si>
    <t>心筋虚血</t>
    <phoneticPr fontId="1"/>
  </si>
  <si>
    <t>心筋梗塞</t>
    <phoneticPr fontId="1"/>
  </si>
  <si>
    <t>心筋症</t>
    <phoneticPr fontId="1"/>
  </si>
  <si>
    <t>心筋断裂</t>
    <phoneticPr fontId="1"/>
  </si>
  <si>
    <t>心原性ショック</t>
    <phoneticPr fontId="1"/>
  </si>
  <si>
    <t>心室細動</t>
    <phoneticPr fontId="1"/>
  </si>
  <si>
    <t>心障害</t>
    <phoneticPr fontId="1"/>
  </si>
  <si>
    <t>心停止</t>
    <phoneticPr fontId="1"/>
  </si>
  <si>
    <t>心嚢液貯留</t>
    <phoneticPr fontId="1"/>
  </si>
  <si>
    <t>心肺停止</t>
    <phoneticPr fontId="1"/>
  </si>
  <si>
    <t>心不全</t>
    <phoneticPr fontId="1"/>
  </si>
  <si>
    <t>不整脈</t>
    <phoneticPr fontId="1"/>
  </si>
  <si>
    <t>神経系障害</t>
    <phoneticPr fontId="1"/>
  </si>
  <si>
    <t>くも膜下出血</t>
    <phoneticPr fontId="1"/>
  </si>
  <si>
    <t>意識レベルの低下</t>
    <phoneticPr fontId="1"/>
  </si>
  <si>
    <t>意識消失</t>
    <phoneticPr fontId="1"/>
  </si>
  <si>
    <t>意識変容状態</t>
    <phoneticPr fontId="1"/>
  </si>
  <si>
    <t>筋萎縮性側索硬化症</t>
    <phoneticPr fontId="1"/>
  </si>
  <si>
    <t>視床出血</t>
    <phoneticPr fontId="1"/>
  </si>
  <si>
    <t>小脳梗塞</t>
    <phoneticPr fontId="1"/>
  </si>
  <si>
    <t>小脳出血</t>
    <phoneticPr fontId="1"/>
  </si>
  <si>
    <t>大脳静脈洞血栓症</t>
    <phoneticPr fontId="1"/>
  </si>
  <si>
    <t>大脳動脈塞栓症</t>
    <phoneticPr fontId="1"/>
  </si>
  <si>
    <t>低酸素性虚血性脳症</t>
    <phoneticPr fontId="1"/>
  </si>
  <si>
    <t>脳幹梗塞</t>
    <phoneticPr fontId="1"/>
  </si>
  <si>
    <t>脳幹出血</t>
    <phoneticPr fontId="1"/>
  </si>
  <si>
    <t>脳梗塞</t>
    <phoneticPr fontId="1"/>
  </si>
  <si>
    <t>脳室穿破</t>
    <phoneticPr fontId="1"/>
  </si>
  <si>
    <t>脳出血</t>
    <phoneticPr fontId="1"/>
  </si>
  <si>
    <t>腎および尿路障害</t>
    <phoneticPr fontId="1"/>
  </si>
  <si>
    <t>急性腎障害</t>
    <phoneticPr fontId="1"/>
  </si>
  <si>
    <t>腎不全</t>
    <phoneticPr fontId="1"/>
  </si>
  <si>
    <t>慢性腎臓病</t>
    <phoneticPr fontId="1"/>
  </si>
  <si>
    <t>精神障害</t>
    <phoneticPr fontId="1"/>
  </si>
  <si>
    <t>自殺既遂</t>
    <phoneticPr fontId="1"/>
  </si>
  <si>
    <t>代謝および栄養障害</t>
    <phoneticPr fontId="1"/>
  </si>
  <si>
    <t>アシドーシス</t>
    <phoneticPr fontId="1"/>
  </si>
  <si>
    <t>マラスムス</t>
    <phoneticPr fontId="1"/>
  </si>
  <si>
    <t>高ナトリウム血症</t>
    <phoneticPr fontId="1"/>
  </si>
  <si>
    <t>脱水</t>
    <phoneticPr fontId="1"/>
  </si>
  <si>
    <t>低蛋白血症</t>
    <phoneticPr fontId="1"/>
  </si>
  <si>
    <t>不明</t>
    <phoneticPr fontId="1"/>
  </si>
  <si>
    <t>免疫系障害</t>
    <phoneticPr fontId="1"/>
  </si>
  <si>
    <t>アナフィラキシーショック</t>
    <phoneticPr fontId="1"/>
  </si>
  <si>
    <t>アナフィラキシー反応</t>
    <phoneticPr fontId="1"/>
  </si>
  <si>
    <t>臨床検査</t>
    <phoneticPr fontId="1"/>
  </si>
  <si>
    <t>血圧上昇</t>
    <phoneticPr fontId="1"/>
  </si>
  <si>
    <t>血圧低下</t>
    <phoneticPr fontId="1"/>
  </si>
  <si>
    <t>血小板数減少</t>
    <phoneticPr fontId="1"/>
  </si>
  <si>
    <t>呼吸器、胸郭および縦隔障害</t>
    <phoneticPr fontId="1"/>
  </si>
  <si>
    <t>注1：2/17～7/11までに副反応疑い報告された内容に基づく。</t>
    <phoneticPr fontId="1"/>
  </si>
  <si>
    <t>新型コロナワクチン（コミナティ筋注、ファイザー株式会社）接種後死亡事例 死因別集計表
※ （令和3年2月17日から令和3年7月11日までの報告分）</t>
    <phoneticPr fontId="1"/>
  </si>
  <si>
    <t>※専門家の評価結果にかかわらず、新型コロナワクチン接種後の死亡として報告された事例を集計したもの。ワクチン接種との因果関係が認められた症状を集計したものではない。</t>
    <phoneticPr fontId="1"/>
  </si>
  <si>
    <t>【別紙2】</t>
    <phoneticPr fontId="1"/>
  </si>
  <si>
    <t>注2：同一症例に複数の死因等の記載がある場合はいずれも計上しているため、件数の総数と症例数は一致しない。</t>
    <phoneticPr fontId="1"/>
  </si>
  <si>
    <t>注3：「死因等」の記載は副反応疑い報告書の記載（接種の状況、症状の概要、報告者意見）を総合的に考慮の上、記載。資料１－１－２や資料１－２－２の「症状名（PT)」とは異なることがある。</t>
    <phoneticPr fontId="1"/>
  </si>
  <si>
    <t>注4：報告書における死因等の記載が基礎疾患の増悪等とされているものについては、本資料においては、7/21以降「対応するMedDRA PT」は基礎疾患等の名称ではなく、「状態悪化」として整理している。</t>
    <phoneticPr fontId="1"/>
  </si>
  <si>
    <t>腸管虚血</t>
    <phoneticPr fontId="1"/>
  </si>
  <si>
    <t>閉鎖孔ヘルニア</t>
    <phoneticPr fontId="1"/>
  </si>
  <si>
    <t>ブドウ球菌性菌血症</t>
    <phoneticPr fontId="1"/>
  </si>
  <si>
    <t>急性腎盂腎炎</t>
    <phoneticPr fontId="1"/>
  </si>
  <si>
    <t>劇症型溶血性レンサ球菌感染症</t>
    <phoneticPr fontId="1"/>
  </si>
  <si>
    <t>細菌性肺炎</t>
    <phoneticPr fontId="1"/>
  </si>
  <si>
    <t>細菌性肺炎</t>
    <phoneticPr fontId="1"/>
  </si>
  <si>
    <t>肺炎</t>
    <phoneticPr fontId="1"/>
  </si>
  <si>
    <t xml:space="preserve">蜂巣炎 </t>
    <phoneticPr fontId="1"/>
  </si>
  <si>
    <t>肝胆道系障害</t>
    <phoneticPr fontId="1"/>
  </si>
  <si>
    <t xml:space="preserve">急性肝炎 </t>
    <phoneticPr fontId="1"/>
  </si>
  <si>
    <t>胆管炎</t>
    <phoneticPr fontId="1"/>
  </si>
  <si>
    <t>胆嚢炎</t>
    <phoneticPr fontId="1"/>
  </si>
  <si>
    <t>血小板減少性紫斑病</t>
  </si>
  <si>
    <t xml:space="preserve">播種性血管内凝固 </t>
    <phoneticPr fontId="1"/>
  </si>
  <si>
    <t>出血性貧血</t>
    <phoneticPr fontId="1"/>
  </si>
  <si>
    <t>血栓症</t>
    <phoneticPr fontId="1"/>
  </si>
  <si>
    <t>塞栓症</t>
    <phoneticPr fontId="1"/>
  </si>
  <si>
    <t>四肢静脈血栓症</t>
    <phoneticPr fontId="1"/>
  </si>
  <si>
    <t>過敏性肺臓炎</t>
    <phoneticPr fontId="1"/>
  </si>
  <si>
    <t xml:space="preserve">気胸 </t>
    <phoneticPr fontId="1"/>
  </si>
  <si>
    <t>肺水腫</t>
    <phoneticPr fontId="1"/>
  </si>
  <si>
    <t>慢性閉塞性肺疾患</t>
    <phoneticPr fontId="1"/>
  </si>
  <si>
    <t xml:space="preserve">硬膜下血腫 </t>
    <phoneticPr fontId="1"/>
  </si>
  <si>
    <t>脳ヘルニア</t>
    <phoneticPr fontId="1"/>
  </si>
  <si>
    <t>急性冠動脈症候群</t>
    <phoneticPr fontId="1"/>
  </si>
  <si>
    <t>慢性心不全</t>
    <phoneticPr fontId="1"/>
  </si>
  <si>
    <t>出血性脳梗塞</t>
    <phoneticPr fontId="1"/>
  </si>
  <si>
    <t>脳血管発作</t>
    <phoneticPr fontId="1"/>
  </si>
  <si>
    <t xml:space="preserve">破裂性脳動脈瘤 </t>
    <phoneticPr fontId="1"/>
  </si>
  <si>
    <t>良性、悪性および詳細不明の新生物（嚢胞およびポリープを含</t>
    <phoneticPr fontId="1"/>
  </si>
  <si>
    <t>悪性新生物</t>
    <phoneticPr fontId="1"/>
  </si>
  <si>
    <t>胃癌</t>
    <phoneticPr fontId="1"/>
  </si>
  <si>
    <t xml:space="preserve"> 年齢不詳集計</t>
    <rPh sb="1" eb="5">
      <t>ネンレイフショウ</t>
    </rPh>
    <phoneticPr fontId="1"/>
  </si>
  <si>
    <t>不明</t>
    <rPh sb="0" eb="2">
      <t>フメイ</t>
    </rPh>
    <phoneticPr fontId="1"/>
  </si>
  <si>
    <t>上部消化管出血</t>
    <phoneticPr fontId="1"/>
  </si>
  <si>
    <t>低酸素血症</t>
    <phoneticPr fontId="1"/>
  </si>
  <si>
    <t>糖尿病性昏睡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</si>
</sst>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6"/>
      <name val="游ゴシック"/>
      <family val="2"/>
      <charset val="128"/>
      <scheme val="minor"/>
    </font>
    <font>
      <sz val="12"/>
      <color theme="1"/>
      <name val="HG丸ｺﾞｼｯｸM-PRO"/>
      <family val="3"/>
      <charset val="128"/>
    </font>
  </fonts>
  <fills count="6">
    <fill>
      <patternFill patternType="none"/>
    </fill>
    <fill>
      <patternFill patternType="gray125"/>
    </fill>
    <fill>
      <patternFill patternType="solid">
        <fgColor rgb="FFFFFF66"/>
        <bgColor indexed="64"/>
      </patternFill>
    </fill>
    <fill>
      <patternFill patternType="solid">
        <fgColor rgb="FFCCFF66"/>
        <bgColor indexed="64"/>
      </patternFill>
    </fill>
    <fill>
      <patternFill patternType="solid">
        <fgColor rgb="FF66FF66"/>
        <bgColor indexed="64"/>
      </patternFill>
    </fill>
    <fill>
      <patternFill patternType="solid">
        <fgColor rgb="FF33CC33"/>
        <bgColor indexed="64"/>
      </patternFill>
    </fill>
  </fills>
  <borders count="79">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double">
        <color auto="1"/>
      </top>
      <bottom style="double">
        <color auto="1"/>
      </bottom>
      <diagonal/>
    </border>
    <border>
      <left style="thick">
        <color auto="1"/>
      </left>
      <right/>
      <top style="double">
        <color auto="1"/>
      </top>
      <bottom/>
      <diagonal/>
    </border>
    <border>
      <left style="thin">
        <color auto="1"/>
      </left>
      <right style="thick">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style="double">
        <color auto="1"/>
      </top>
      <bottom style="double">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right style="thin">
        <color auto="1"/>
      </right>
      <top style="double">
        <color auto="1"/>
      </top>
      <bottom style="double">
        <color auto="1"/>
      </bottom>
      <diagonal/>
    </border>
    <border>
      <left/>
      <right style="thin">
        <color auto="1"/>
      </right>
      <top/>
      <bottom style="thin">
        <color auto="1"/>
      </bottom>
      <diagonal/>
    </border>
    <border>
      <left/>
      <right style="medium">
        <color auto="1"/>
      </right>
      <top style="thick">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ck">
        <color auto="1"/>
      </right>
      <top style="thin">
        <color auto="1"/>
      </top>
      <bottom/>
      <diagonal/>
    </border>
    <border>
      <left style="thick">
        <color auto="1"/>
      </left>
      <right style="double">
        <color auto="1"/>
      </right>
      <top/>
      <bottom style="double">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ck">
        <color auto="1"/>
      </left>
      <right style="double">
        <color auto="1"/>
      </right>
      <top/>
      <bottom/>
      <diagonal/>
    </border>
    <border>
      <left style="medium">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ck">
        <color auto="1"/>
      </left>
      <right style="double">
        <color auto="1"/>
      </right>
      <top/>
      <bottom style="thick">
        <color auto="1"/>
      </bottom>
      <diagonal/>
    </border>
    <border>
      <left/>
      <right/>
      <top/>
      <bottom style="thick">
        <color auto="1"/>
      </bottom>
      <diagonal/>
    </border>
    <border>
      <left/>
      <right style="thin">
        <color auto="1"/>
      </right>
      <top/>
      <bottom/>
      <diagonal/>
    </border>
    <border>
      <left/>
      <right style="thin">
        <color auto="1"/>
      </right>
      <top style="thin">
        <color auto="1"/>
      </top>
      <bottom style="thick">
        <color auto="1"/>
      </bottom>
      <diagonal/>
    </border>
    <border>
      <left style="double">
        <color auto="1"/>
      </left>
      <right/>
      <top style="thick">
        <color auto="1"/>
      </top>
      <bottom/>
      <diagonal/>
    </border>
    <border>
      <left style="double">
        <color auto="1"/>
      </left>
      <right/>
      <top/>
      <bottom/>
      <diagonal/>
    </border>
    <border>
      <left style="double">
        <color auto="1"/>
      </left>
      <right style="thin">
        <color auto="1"/>
      </right>
      <top style="double">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thin">
        <color auto="1"/>
      </left>
      <right style="medium">
        <color auto="1"/>
      </right>
      <top/>
      <bottom/>
      <diagonal/>
    </border>
    <border>
      <left style="double">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double">
        <color auto="1"/>
      </left>
      <right/>
      <top style="double">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diagonal/>
    </border>
    <border>
      <left/>
      <right/>
      <top style="thin">
        <color auto="1"/>
      </top>
      <bottom style="thick">
        <color auto="1"/>
      </bottom>
      <diagonal/>
    </border>
    <border>
      <left style="double">
        <color auto="1"/>
      </left>
      <right style="double">
        <color auto="1"/>
      </right>
      <top style="thick">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thin">
        <color auto="1"/>
      </top>
      <bottom style="thick">
        <color auto="1"/>
      </bottom>
      <diagonal/>
    </border>
    <border>
      <left style="thin">
        <color auto="1"/>
      </left>
      <right/>
      <top/>
      <bottom/>
      <diagonal/>
    </border>
    <border>
      <left style="thin">
        <color auto="1"/>
      </left>
      <right/>
      <top style="thin">
        <color auto="1"/>
      </top>
      <bottom style="thick">
        <color auto="1"/>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medium">
        <color auto="1"/>
      </right>
      <top style="thick">
        <color auto="1"/>
      </top>
      <bottom/>
      <diagonal/>
    </border>
  </borders>
  <cellStyleXfs count="1">
    <xf numFmtId="0" fontId="0" fillId="0" borderId="0">
      <alignment vertical="center"/>
    </xf>
  </cellStyleXfs>
  <cellXfs count="95">
    <xf numFmtId="0" fontId="0" fillId="0" borderId="0" xfId="0">
      <alignment vertical="center"/>
    </xf>
    <xf numFmtId="0" fontId="0" fillId="0" borderId="0" xfId="0" applyFill="1">
      <alignment vertical="center"/>
    </xf>
    <xf numFmtId="0" fontId="0" fillId="0" borderId="0" xfId="0" applyBorder="1">
      <alignment vertical="center"/>
    </xf>
    <xf numFmtId="0" fontId="0" fillId="3" borderId="6" xfId="0" applyFill="1" applyBorder="1">
      <alignment vertical="center"/>
    </xf>
    <xf numFmtId="0" fontId="0" fillId="2" borderId="5" xfId="0" applyFill="1" applyBorder="1">
      <alignment vertical="center"/>
    </xf>
    <xf numFmtId="0" fontId="0" fillId="3" borderId="7" xfId="0" applyFill="1" applyBorder="1">
      <alignment vertical="center"/>
    </xf>
    <xf numFmtId="0" fontId="0" fillId="2" borderId="8" xfId="0" applyFill="1" applyBorder="1">
      <alignment vertical="center"/>
    </xf>
    <xf numFmtId="0" fontId="0" fillId="3" borderId="6" xfId="0" applyFill="1" applyBorder="1" applyAlignment="1">
      <alignment horizontal="center" vertical="center"/>
    </xf>
    <xf numFmtId="0" fontId="0" fillId="2" borderId="5" xfId="0" applyFill="1" applyBorder="1" applyAlignment="1">
      <alignment horizontal="center" vertical="center"/>
    </xf>
    <xf numFmtId="0" fontId="0" fillId="3" borderId="12" xfId="0" applyFill="1" applyBorder="1">
      <alignment vertical="center"/>
    </xf>
    <xf numFmtId="0" fontId="0" fillId="2" borderId="11" xfId="0" applyFill="1" applyBorder="1">
      <alignment vertical="center"/>
    </xf>
    <xf numFmtId="0" fontId="0" fillId="3" borderId="14" xfId="0" applyFill="1" applyBorder="1">
      <alignment vertical="center"/>
    </xf>
    <xf numFmtId="0" fontId="0" fillId="2" borderId="13" xfId="0" applyFill="1" applyBorder="1">
      <alignment vertical="center"/>
    </xf>
    <xf numFmtId="0" fontId="0" fillId="2" borderId="15" xfId="0" applyFill="1" applyBorder="1" applyAlignment="1">
      <alignment horizontal="center"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5"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22" xfId="0" applyFill="1" applyBorder="1">
      <alignment vertical="center"/>
    </xf>
    <xf numFmtId="0" fontId="0" fillId="4" borderId="19" xfId="0" applyFill="1" applyBorder="1">
      <alignment vertical="center"/>
    </xf>
    <xf numFmtId="0" fontId="0" fillId="2" borderId="25" xfId="0" applyFill="1" applyBorder="1" applyAlignment="1">
      <alignment horizontal="center" vertical="center"/>
    </xf>
    <xf numFmtId="0" fontId="0" fillId="4" borderId="26" xfId="0" applyFill="1" applyBorder="1">
      <alignment vertical="center"/>
    </xf>
    <xf numFmtId="0" fontId="0" fillId="2" borderId="27" xfId="0" applyFill="1" applyBorder="1">
      <alignment vertical="center"/>
    </xf>
    <xf numFmtId="0" fontId="0" fillId="4" borderId="28" xfId="0" applyFill="1" applyBorder="1">
      <alignment vertical="center"/>
    </xf>
    <xf numFmtId="0" fontId="0" fillId="2" borderId="29" xfId="0" applyFill="1" applyBorder="1">
      <alignment vertical="center"/>
    </xf>
    <xf numFmtId="0" fontId="0" fillId="4" borderId="30" xfId="0" applyFill="1" applyBorder="1">
      <alignment vertical="center"/>
    </xf>
    <xf numFmtId="0" fontId="0" fillId="2" borderId="31" xfId="0" applyFill="1" applyBorder="1">
      <alignment vertical="center"/>
    </xf>
    <xf numFmtId="0" fontId="0" fillId="4" borderId="24" xfId="0" applyFill="1" applyBorder="1">
      <alignment vertical="center"/>
    </xf>
    <xf numFmtId="0" fontId="0" fillId="2" borderId="25" xfId="0" applyFill="1" applyBorder="1">
      <alignment vertical="center"/>
    </xf>
    <xf numFmtId="0" fontId="0" fillId="4" borderId="33" xfId="0" applyFill="1" applyBorder="1">
      <alignment vertical="center"/>
    </xf>
    <xf numFmtId="0" fontId="0" fillId="3" borderId="34" xfId="0" applyFill="1" applyBorder="1">
      <alignment vertical="center"/>
    </xf>
    <xf numFmtId="0" fontId="0" fillId="2" borderId="32" xfId="0" applyFill="1" applyBorder="1">
      <alignment vertical="center"/>
    </xf>
    <xf numFmtId="0" fontId="0" fillId="4" borderId="35" xfId="0" applyFill="1" applyBorder="1">
      <alignment vertical="center"/>
    </xf>
    <xf numFmtId="0" fontId="0" fillId="2" borderId="36" xfId="0" applyFill="1" applyBorder="1">
      <alignment vertical="center"/>
    </xf>
    <xf numFmtId="0" fontId="0" fillId="2" borderId="37" xfId="0" applyFill="1"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38" xfId="0" applyBorder="1">
      <alignment vertical="center"/>
    </xf>
    <xf numFmtId="0" fontId="0" fillId="3" borderId="44" xfId="0" applyFill="1" applyBorder="1">
      <alignment vertical="center"/>
    </xf>
    <xf numFmtId="0" fontId="0" fillId="2" borderId="45" xfId="0" applyFill="1" applyBorder="1">
      <alignment vertical="center"/>
    </xf>
    <xf numFmtId="0" fontId="0" fillId="3" borderId="47" xfId="0" applyFill="1" applyBorder="1">
      <alignment vertical="center"/>
    </xf>
    <xf numFmtId="0" fontId="0" fillId="2" borderId="48" xfId="0" applyFill="1" applyBorder="1">
      <alignment vertical="center"/>
    </xf>
    <xf numFmtId="0" fontId="0" fillId="0" borderId="49" xfId="0" applyBorder="1">
      <alignment vertical="center"/>
    </xf>
    <xf numFmtId="0" fontId="0" fillId="3" borderId="13" xfId="0" applyFill="1" applyBorder="1">
      <alignment vertical="center"/>
    </xf>
    <xf numFmtId="0" fontId="0" fillId="4" borderId="51" xfId="0" applyFill="1" applyBorder="1">
      <alignment vertical="center"/>
    </xf>
    <xf numFmtId="0" fontId="0" fillId="4" borderId="52" xfId="0" applyFill="1" applyBorder="1">
      <alignment vertical="center"/>
    </xf>
    <xf numFmtId="0" fontId="0" fillId="4" borderId="54" xfId="0" applyFill="1" applyBorder="1" applyAlignment="1">
      <alignment horizontal="center" vertical="center"/>
    </xf>
    <xf numFmtId="0" fontId="0" fillId="4" borderId="54" xfId="0" applyFill="1" applyBorder="1">
      <alignment vertical="center"/>
    </xf>
    <xf numFmtId="0" fontId="0" fillId="4" borderId="55" xfId="0" applyFill="1" applyBorder="1">
      <alignment vertical="center"/>
    </xf>
    <xf numFmtId="0" fontId="0" fillId="4" borderId="56" xfId="0" applyFill="1" applyBorder="1">
      <alignment vertical="center"/>
    </xf>
    <xf numFmtId="0" fontId="0" fillId="4" borderId="57" xfId="0" applyFill="1" applyBorder="1">
      <alignment vertical="center"/>
    </xf>
    <xf numFmtId="0" fontId="0" fillId="4" borderId="58" xfId="0" applyFill="1" applyBorder="1">
      <alignment vertical="center"/>
    </xf>
    <xf numFmtId="0" fontId="0" fillId="4" borderId="59" xfId="0" applyFill="1" applyBorder="1">
      <alignment vertical="center"/>
    </xf>
    <xf numFmtId="0" fontId="0" fillId="2" borderId="60" xfId="0" applyFill="1" applyBorder="1">
      <alignment vertical="center"/>
    </xf>
    <xf numFmtId="0" fontId="0" fillId="4" borderId="61" xfId="0" applyFill="1" applyBorder="1">
      <alignment vertical="center"/>
    </xf>
    <xf numFmtId="0" fontId="0" fillId="2" borderId="62" xfId="0" applyFill="1" applyBorder="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0" fillId="5" borderId="67" xfId="0" applyFill="1" applyBorder="1" applyAlignment="1">
      <alignment horizontal="center" vertical="center"/>
    </xf>
    <xf numFmtId="0" fontId="0" fillId="5" borderId="68" xfId="0" applyFill="1" applyBorder="1" applyAlignment="1">
      <alignment horizontal="center" vertical="center"/>
    </xf>
    <xf numFmtId="0" fontId="0" fillId="5" borderId="68" xfId="0" applyFill="1" applyBorder="1">
      <alignment vertical="center"/>
    </xf>
    <xf numFmtId="0" fontId="0" fillId="5" borderId="69" xfId="0" applyFill="1" applyBorder="1">
      <alignment vertical="center"/>
    </xf>
    <xf numFmtId="0" fontId="0" fillId="5" borderId="70" xfId="0" applyFill="1" applyBorder="1">
      <alignment vertical="center"/>
    </xf>
    <xf numFmtId="0" fontId="0" fillId="5" borderId="71" xfId="0" applyFill="1" applyBorder="1">
      <alignment vertical="center"/>
    </xf>
    <xf numFmtId="0" fontId="0" fillId="5" borderId="72" xfId="0" applyFill="1" applyBorder="1">
      <alignment vertical="center"/>
    </xf>
    <xf numFmtId="0" fontId="0" fillId="5" borderId="73" xfId="0" applyFill="1" applyBorder="1">
      <alignment vertical="center"/>
    </xf>
    <xf numFmtId="0" fontId="0" fillId="2" borderId="74" xfId="0" applyFill="1" applyBorder="1">
      <alignment vertical="center"/>
    </xf>
    <xf numFmtId="0" fontId="0" fillId="2" borderId="75" xfId="0" applyFill="1" applyBorder="1">
      <alignment vertical="center"/>
    </xf>
    <xf numFmtId="0" fontId="0" fillId="4" borderId="46" xfId="0" applyFill="1" applyBorder="1">
      <alignment vertical="center"/>
    </xf>
    <xf numFmtId="0" fontId="0" fillId="4" borderId="43" xfId="0" applyFill="1" applyBorder="1">
      <alignment vertical="center"/>
    </xf>
    <xf numFmtId="0" fontId="0" fillId="4" borderId="30" xfId="0" applyFill="1" applyBorder="1" applyAlignment="1">
      <alignment horizontal="center" vertical="center"/>
    </xf>
    <xf numFmtId="0" fontId="2" fillId="0" borderId="0" xfId="0" applyFont="1" applyAlignment="1">
      <alignment horizontal="center" vertical="center" wrapText="1"/>
    </xf>
    <xf numFmtId="0" fontId="0" fillId="0" borderId="50" xfId="0" applyBorder="1" applyAlignment="1">
      <alignment vertical="center" wrapText="1"/>
    </xf>
    <xf numFmtId="0" fontId="0" fillId="0" borderId="0" xfId="0" applyAlignment="1">
      <alignment vertical="center" wrapText="1"/>
    </xf>
    <xf numFmtId="0" fontId="0" fillId="0" borderId="10" xfId="0" applyBorder="1" applyAlignment="1">
      <alignment vertical="center"/>
    </xf>
    <xf numFmtId="0" fontId="0" fillId="0" borderId="9" xfId="0" applyBorder="1" applyAlignment="1">
      <alignment vertical="center"/>
    </xf>
    <xf numFmtId="0" fontId="0" fillId="4" borderId="76" xfId="0" applyFill="1" applyBorder="1" applyAlignment="1">
      <alignment horizontal="center" vertical="center"/>
    </xf>
    <xf numFmtId="0" fontId="0" fillId="4" borderId="77" xfId="0" applyFill="1" applyBorder="1" applyAlignment="1">
      <alignment horizontal="center" vertical="center"/>
    </xf>
    <xf numFmtId="0" fontId="0" fillId="4" borderId="78" xfId="0" applyFill="1" applyBorder="1" applyAlignment="1">
      <alignment horizontal="center" vertical="center"/>
    </xf>
    <xf numFmtId="0" fontId="0" fillId="4" borderId="53" xfId="0" applyFill="1" applyBorder="1" applyAlignment="1">
      <alignment horizontal="center" vertical="center"/>
    </xf>
    <xf numFmtId="0" fontId="0" fillId="4" borderId="2" xfId="0" applyFill="1" applyBorder="1" applyAlignment="1">
      <alignment horizontal="center" vertical="center"/>
    </xf>
    <xf numFmtId="0" fontId="0" fillId="4" borderId="23" xfId="0" applyFill="1" applyBorder="1" applyAlignment="1">
      <alignment horizontal="center" vertical="center"/>
    </xf>
    <xf numFmtId="0" fontId="0" fillId="4" borderId="2" xfId="0" applyFill="1" applyBorder="1" applyAlignment="1">
      <alignment horizontal="center" vertical="center" shrinkToFit="1"/>
    </xf>
    <xf numFmtId="0" fontId="0" fillId="4" borderId="3"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cellXfs>
  <cellStyles count="1">
    <cellStyle name="標準" xfId="0" builtinId="0"/>
  </cellStyles>
  <dxfs count="0"/>
  <tableStyles count="0" defaultTableStyle="TableStyleMedium2" defaultPivotStyle="PivotStyleLight16"/>
  <colors>
    <mruColors>
      <color rgb="FF33CC33"/>
      <color rgb="FF66FF66"/>
      <color rgb="FFCCFF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D518-0E3C-42B9-AF81-90A1E845F21A}">
  <sheetPr>
    <pageSetUpPr fitToPage="1"/>
  </sheetPr>
  <dimension ref="A1:P169"/>
  <sheetViews>
    <sheetView tabSelected="1" topLeftCell="A127" zoomScaleNormal="100" workbookViewId="0">
      <selection activeCell="R10" sqref="R10"/>
    </sheetView>
  </sheetViews>
  <sheetFormatPr defaultRowHeight="18.75" x14ac:dyDescent="0.4"/>
  <cols>
    <col min="1" max="1" width="8.25" customWidth="1"/>
    <col min="2" max="2" width="25.5" bestFit="1" customWidth="1"/>
    <col min="3" max="3" width="5.625" customWidth="1"/>
    <col min="4" max="4" width="5.625" style="1" customWidth="1"/>
    <col min="5" max="6" width="5.625" customWidth="1"/>
    <col min="7" max="7" width="5.625" style="1" customWidth="1"/>
    <col min="8" max="9" width="5.625" customWidth="1"/>
    <col min="10" max="10" width="5.625" style="1" customWidth="1"/>
    <col min="11" max="13" width="5.625" customWidth="1"/>
    <col min="14" max="14" width="5.625" style="1" customWidth="1"/>
    <col min="15" max="16" width="5.625" customWidth="1"/>
  </cols>
  <sheetData>
    <row r="1" spans="1:16" x14ac:dyDescent="0.4">
      <c r="A1" t="s">
        <v>129</v>
      </c>
    </row>
    <row r="2" spans="1:16" ht="56.25" customHeight="1" x14ac:dyDescent="0.4">
      <c r="A2" s="77" t="s">
        <v>127</v>
      </c>
      <c r="B2" s="77"/>
      <c r="C2" s="77"/>
      <c r="D2" s="77"/>
      <c r="E2" s="77"/>
      <c r="F2" s="77"/>
      <c r="G2" s="77"/>
      <c r="H2" s="77"/>
      <c r="I2" s="77"/>
      <c r="J2" s="77"/>
      <c r="K2" s="77"/>
      <c r="L2" s="77"/>
      <c r="M2" s="77"/>
      <c r="N2" s="77"/>
      <c r="O2" s="77"/>
      <c r="P2" s="77"/>
    </row>
    <row r="3" spans="1:16" ht="38.25" customHeight="1" thickBot="1" x14ac:dyDescent="0.45">
      <c r="A3" s="78" t="s">
        <v>128</v>
      </c>
      <c r="B3" s="78"/>
      <c r="C3" s="78"/>
      <c r="D3" s="78"/>
      <c r="E3" s="78"/>
      <c r="F3" s="78"/>
      <c r="G3" s="78"/>
      <c r="H3" s="78"/>
      <c r="I3" s="78"/>
      <c r="J3" s="78"/>
      <c r="K3" s="78"/>
      <c r="L3" s="78"/>
      <c r="M3" s="78"/>
      <c r="N3" s="78"/>
      <c r="O3" s="78"/>
      <c r="P3" s="78"/>
    </row>
    <row r="4" spans="1:16" ht="19.5" thickTop="1" x14ac:dyDescent="0.4">
      <c r="A4" s="90" t="s">
        <v>6</v>
      </c>
      <c r="B4" s="91"/>
      <c r="C4" s="64" t="s">
        <v>0</v>
      </c>
      <c r="D4" s="85" t="s">
        <v>1</v>
      </c>
      <c r="E4" s="86"/>
      <c r="F4" s="87"/>
      <c r="G4" s="88" t="s">
        <v>2</v>
      </c>
      <c r="H4" s="88"/>
      <c r="I4" s="88"/>
      <c r="J4" s="82" t="s">
        <v>3</v>
      </c>
      <c r="K4" s="83"/>
      <c r="L4" s="83"/>
      <c r="M4" s="84"/>
      <c r="N4" s="86" t="s">
        <v>166</v>
      </c>
      <c r="O4" s="86"/>
      <c r="P4" s="89"/>
    </row>
    <row r="5" spans="1:16" x14ac:dyDescent="0.4">
      <c r="A5" s="92"/>
      <c r="B5" s="93"/>
      <c r="C5" s="65"/>
      <c r="D5" s="50"/>
      <c r="E5" s="7" t="s">
        <v>4</v>
      </c>
      <c r="F5" s="22" t="s">
        <v>5</v>
      </c>
      <c r="G5" s="76"/>
      <c r="H5" s="7" t="s">
        <v>4</v>
      </c>
      <c r="I5" s="13" t="s">
        <v>5</v>
      </c>
      <c r="J5" s="76"/>
      <c r="K5" s="7" t="s">
        <v>4</v>
      </c>
      <c r="L5" s="7" t="s">
        <v>5</v>
      </c>
      <c r="M5" s="22" t="s">
        <v>167</v>
      </c>
      <c r="N5" s="76"/>
      <c r="O5" s="7" t="s">
        <v>4</v>
      </c>
      <c r="P5" s="8" t="s">
        <v>5</v>
      </c>
    </row>
    <row r="6" spans="1:16" ht="19.5" thickBot="1" x14ac:dyDescent="0.45">
      <c r="A6" s="92"/>
      <c r="B6" s="93"/>
      <c r="C6" s="66">
        <f>D6+G6+J6+N6</f>
        <v>811</v>
      </c>
      <c r="D6" s="51">
        <f>E6+F6</f>
        <v>11</v>
      </c>
      <c r="E6" s="9">
        <v>9</v>
      </c>
      <c r="F6" s="24">
        <v>2</v>
      </c>
      <c r="G6" s="18">
        <f>H6+I6</f>
        <v>35</v>
      </c>
      <c r="H6" s="9">
        <v>14</v>
      </c>
      <c r="I6" s="14">
        <v>21</v>
      </c>
      <c r="J6" s="23">
        <f>K6+L6+M6</f>
        <v>761</v>
      </c>
      <c r="K6" s="9">
        <v>377</v>
      </c>
      <c r="L6" s="9">
        <v>381</v>
      </c>
      <c r="M6" s="24">
        <v>3</v>
      </c>
      <c r="N6" s="18">
        <f>O6+P6</f>
        <v>4</v>
      </c>
      <c r="O6" s="9">
        <v>2</v>
      </c>
      <c r="P6" s="10">
        <v>2</v>
      </c>
    </row>
    <row r="7" spans="1:16" ht="20.25" thickTop="1" thickBot="1" x14ac:dyDescent="0.45">
      <c r="A7" s="80" t="s">
        <v>7</v>
      </c>
      <c r="B7" s="81"/>
      <c r="C7" s="67">
        <f t="shared" ref="C7:C72" si="0">D7+G7+J7+N7</f>
        <v>20</v>
      </c>
      <c r="D7" s="52">
        <f t="shared" ref="D7:D95" si="1">E7+F7</f>
        <v>0</v>
      </c>
      <c r="E7" s="11">
        <f>SUM(E8:E21)</f>
        <v>0</v>
      </c>
      <c r="F7" s="26">
        <f>SUM(F8:F21)</f>
        <v>0</v>
      </c>
      <c r="G7" s="19">
        <f t="shared" ref="G7:G95" si="2">H7+I7</f>
        <v>0</v>
      </c>
      <c r="H7" s="11">
        <f t="shared" ref="H7:I7" si="3">SUM(H8:H21)</f>
        <v>0</v>
      </c>
      <c r="I7" s="15">
        <f t="shared" si="3"/>
        <v>0</v>
      </c>
      <c r="J7" s="25">
        <f>K7+L7+M7</f>
        <v>20</v>
      </c>
      <c r="K7" s="11">
        <f t="shared" ref="K7:L7" si="4">SUM(K8:K21)</f>
        <v>6</v>
      </c>
      <c r="L7" s="11">
        <f t="shared" si="4"/>
        <v>14</v>
      </c>
      <c r="M7" s="26">
        <f t="shared" ref="M7" si="5">SUM(M8:M21)</f>
        <v>0</v>
      </c>
      <c r="N7" s="19">
        <f t="shared" ref="N7:N95" si="6">O7+P7</f>
        <v>0</v>
      </c>
      <c r="O7" s="11">
        <f>SUM(O8:O21)</f>
        <v>0</v>
      </c>
      <c r="P7" s="12">
        <f t="shared" ref="P7" si="7">SUM(P8:P21)</f>
        <v>0</v>
      </c>
    </row>
    <row r="8" spans="1:16" ht="19.5" thickTop="1" x14ac:dyDescent="0.4">
      <c r="A8" s="40"/>
      <c r="B8" s="37" t="s">
        <v>8</v>
      </c>
      <c r="C8" s="68">
        <f t="shared" si="0"/>
        <v>5</v>
      </c>
      <c r="D8" s="53">
        <f t="shared" si="1"/>
        <v>0</v>
      </c>
      <c r="E8" s="5"/>
      <c r="F8" s="28"/>
      <c r="G8" s="20">
        <f t="shared" si="2"/>
        <v>0</v>
      </c>
      <c r="H8" s="5"/>
      <c r="I8" s="16"/>
      <c r="J8" s="27">
        <f t="shared" ref="J8:J29" si="8">K8+L8+M8</f>
        <v>5</v>
      </c>
      <c r="K8" s="5">
        <v>3</v>
      </c>
      <c r="L8" s="5">
        <v>2</v>
      </c>
      <c r="M8" s="28"/>
      <c r="N8" s="20">
        <f t="shared" si="6"/>
        <v>0</v>
      </c>
      <c r="O8" s="5"/>
      <c r="P8" s="6"/>
    </row>
    <row r="9" spans="1:16" x14ac:dyDescent="0.4">
      <c r="A9" s="40"/>
      <c r="B9" s="38" t="s">
        <v>7</v>
      </c>
      <c r="C9" s="69">
        <f t="shared" si="0"/>
        <v>1</v>
      </c>
      <c r="D9" s="54">
        <f t="shared" si="1"/>
        <v>0</v>
      </c>
      <c r="E9" s="3"/>
      <c r="F9" s="30"/>
      <c r="G9" s="21">
        <f t="shared" si="2"/>
        <v>0</v>
      </c>
      <c r="H9" s="3"/>
      <c r="I9" s="17"/>
      <c r="J9" s="29">
        <f t="shared" si="8"/>
        <v>1</v>
      </c>
      <c r="K9" s="3"/>
      <c r="L9" s="3">
        <v>1</v>
      </c>
      <c r="M9" s="30"/>
      <c r="N9" s="21">
        <f t="shared" si="6"/>
        <v>0</v>
      </c>
      <c r="O9" s="3"/>
      <c r="P9" s="4"/>
    </row>
    <row r="10" spans="1:16" x14ac:dyDescent="0.4">
      <c r="A10" s="40"/>
      <c r="B10" s="38" t="s">
        <v>9</v>
      </c>
      <c r="C10" s="69">
        <f t="shared" si="0"/>
        <v>1</v>
      </c>
      <c r="D10" s="54">
        <f t="shared" si="1"/>
        <v>0</v>
      </c>
      <c r="E10" s="3"/>
      <c r="F10" s="30"/>
      <c r="G10" s="21">
        <f t="shared" si="2"/>
        <v>0</v>
      </c>
      <c r="H10" s="3"/>
      <c r="I10" s="17"/>
      <c r="J10" s="29">
        <f t="shared" si="8"/>
        <v>1</v>
      </c>
      <c r="K10" s="3"/>
      <c r="L10" s="3">
        <v>1</v>
      </c>
      <c r="M10" s="30"/>
      <c r="N10" s="21">
        <f t="shared" si="6"/>
        <v>0</v>
      </c>
      <c r="O10" s="3"/>
      <c r="P10" s="4"/>
    </row>
    <row r="11" spans="1:16" x14ac:dyDescent="0.4">
      <c r="A11" s="40"/>
      <c r="B11" s="38" t="s">
        <v>10</v>
      </c>
      <c r="C11" s="69">
        <f t="shared" si="0"/>
        <v>1</v>
      </c>
      <c r="D11" s="54">
        <f t="shared" si="1"/>
        <v>0</v>
      </c>
      <c r="E11" s="3"/>
      <c r="F11" s="30"/>
      <c r="G11" s="21">
        <f t="shared" si="2"/>
        <v>0</v>
      </c>
      <c r="H11" s="3"/>
      <c r="I11" s="17"/>
      <c r="J11" s="29">
        <f t="shared" si="8"/>
        <v>1</v>
      </c>
      <c r="K11" s="3"/>
      <c r="L11" s="3">
        <v>1</v>
      </c>
      <c r="M11" s="30"/>
      <c r="N11" s="21">
        <f t="shared" si="6"/>
        <v>0</v>
      </c>
      <c r="O11" s="3"/>
      <c r="P11" s="4"/>
    </row>
    <row r="12" spans="1:16" x14ac:dyDescent="0.4">
      <c r="A12" s="40"/>
      <c r="B12" s="38" t="s">
        <v>11</v>
      </c>
      <c r="C12" s="69">
        <f t="shared" si="0"/>
        <v>1</v>
      </c>
      <c r="D12" s="54">
        <f t="shared" si="1"/>
        <v>0</v>
      </c>
      <c r="E12" s="3"/>
      <c r="F12" s="30"/>
      <c r="G12" s="21">
        <f t="shared" si="2"/>
        <v>0</v>
      </c>
      <c r="H12" s="3"/>
      <c r="I12" s="17"/>
      <c r="J12" s="29">
        <f t="shared" si="8"/>
        <v>1</v>
      </c>
      <c r="K12" s="3">
        <v>1</v>
      </c>
      <c r="L12" s="3"/>
      <c r="M12" s="30"/>
      <c r="N12" s="21">
        <f t="shared" si="6"/>
        <v>0</v>
      </c>
      <c r="O12" s="3"/>
      <c r="P12" s="4"/>
    </row>
    <row r="13" spans="1:16" x14ac:dyDescent="0.4">
      <c r="A13" s="40"/>
      <c r="B13" s="38" t="s">
        <v>168</v>
      </c>
      <c r="C13" s="69">
        <f t="shared" ref="C13" si="9">D13+G13+J13+N13</f>
        <v>1</v>
      </c>
      <c r="D13" s="54">
        <f t="shared" ref="D13" si="10">E13+F13</f>
        <v>0</v>
      </c>
      <c r="E13" s="3"/>
      <c r="F13" s="30"/>
      <c r="G13" s="21">
        <f t="shared" ref="G13" si="11">H13+I13</f>
        <v>0</v>
      </c>
      <c r="H13" s="3"/>
      <c r="I13" s="17"/>
      <c r="J13" s="29">
        <f t="shared" si="8"/>
        <v>1</v>
      </c>
      <c r="K13" s="3"/>
      <c r="L13" s="3">
        <v>1</v>
      </c>
      <c r="M13" s="30"/>
      <c r="N13" s="21">
        <f t="shared" ref="N13" si="12">O13+P13</f>
        <v>0</v>
      </c>
      <c r="O13" s="3"/>
      <c r="P13" s="4"/>
    </row>
    <row r="14" spans="1:16" x14ac:dyDescent="0.4">
      <c r="A14" s="40"/>
      <c r="B14" s="38" t="s">
        <v>12</v>
      </c>
      <c r="C14" s="69">
        <f t="shared" si="0"/>
        <v>1</v>
      </c>
      <c r="D14" s="54">
        <f t="shared" si="1"/>
        <v>0</v>
      </c>
      <c r="E14" s="3"/>
      <c r="F14" s="30"/>
      <c r="G14" s="21">
        <f t="shared" si="2"/>
        <v>0</v>
      </c>
      <c r="H14" s="3"/>
      <c r="I14" s="17"/>
      <c r="J14" s="29">
        <f t="shared" si="8"/>
        <v>1</v>
      </c>
      <c r="K14" s="3"/>
      <c r="L14" s="3">
        <v>1</v>
      </c>
      <c r="M14" s="30"/>
      <c r="N14" s="21">
        <f t="shared" si="6"/>
        <v>0</v>
      </c>
      <c r="O14" s="3"/>
      <c r="P14" s="4"/>
    </row>
    <row r="15" spans="1:16" x14ac:dyDescent="0.4">
      <c r="A15" s="40"/>
      <c r="B15" s="38" t="s">
        <v>133</v>
      </c>
      <c r="C15" s="69">
        <f t="shared" si="0"/>
        <v>1</v>
      </c>
      <c r="D15" s="54">
        <f t="shared" ref="D15" si="13">E15+F15</f>
        <v>0</v>
      </c>
      <c r="E15" s="3"/>
      <c r="F15" s="30"/>
      <c r="G15" s="21">
        <f t="shared" ref="G15" si="14">H15+I15</f>
        <v>0</v>
      </c>
      <c r="H15" s="3"/>
      <c r="I15" s="17"/>
      <c r="J15" s="29">
        <f t="shared" si="8"/>
        <v>1</v>
      </c>
      <c r="K15" s="3"/>
      <c r="L15" s="3">
        <v>1</v>
      </c>
      <c r="M15" s="30"/>
      <c r="N15" s="21">
        <f t="shared" ref="N15" si="15">O15+P15</f>
        <v>0</v>
      </c>
      <c r="O15" s="3"/>
      <c r="P15" s="4"/>
    </row>
    <row r="16" spans="1:16" x14ac:dyDescent="0.4">
      <c r="A16" s="40"/>
      <c r="B16" s="38" t="s">
        <v>13</v>
      </c>
      <c r="C16" s="69">
        <f t="shared" si="0"/>
        <v>2</v>
      </c>
      <c r="D16" s="54">
        <f t="shared" si="1"/>
        <v>0</v>
      </c>
      <c r="E16" s="3"/>
      <c r="F16" s="30"/>
      <c r="G16" s="21">
        <f t="shared" si="2"/>
        <v>0</v>
      </c>
      <c r="H16" s="3"/>
      <c r="I16" s="17"/>
      <c r="J16" s="29">
        <f t="shared" si="8"/>
        <v>2</v>
      </c>
      <c r="K16" s="3">
        <v>1</v>
      </c>
      <c r="L16" s="3">
        <v>1</v>
      </c>
      <c r="M16" s="30"/>
      <c r="N16" s="21">
        <f t="shared" si="6"/>
        <v>0</v>
      </c>
      <c r="O16" s="3"/>
      <c r="P16" s="4"/>
    </row>
    <row r="17" spans="1:16" x14ac:dyDescent="0.4">
      <c r="A17" s="40"/>
      <c r="B17" s="38" t="s">
        <v>14</v>
      </c>
      <c r="C17" s="69">
        <f t="shared" si="0"/>
        <v>1</v>
      </c>
      <c r="D17" s="54">
        <f t="shared" si="1"/>
        <v>0</v>
      </c>
      <c r="E17" s="3"/>
      <c r="F17" s="30"/>
      <c r="G17" s="21">
        <f t="shared" si="2"/>
        <v>0</v>
      </c>
      <c r="H17" s="3"/>
      <c r="I17" s="17"/>
      <c r="J17" s="29">
        <f t="shared" si="8"/>
        <v>1</v>
      </c>
      <c r="K17" s="3">
        <v>1</v>
      </c>
      <c r="L17" s="3"/>
      <c r="M17" s="30"/>
      <c r="N17" s="21">
        <f t="shared" si="6"/>
        <v>0</v>
      </c>
      <c r="O17" s="3"/>
      <c r="P17" s="4"/>
    </row>
    <row r="18" spans="1:16" x14ac:dyDescent="0.4">
      <c r="A18" s="40"/>
      <c r="B18" s="38" t="s">
        <v>15</v>
      </c>
      <c r="C18" s="69">
        <f t="shared" si="0"/>
        <v>1</v>
      </c>
      <c r="D18" s="54">
        <f t="shared" si="1"/>
        <v>0</v>
      </c>
      <c r="E18" s="3"/>
      <c r="F18" s="30"/>
      <c r="G18" s="21">
        <f t="shared" si="2"/>
        <v>0</v>
      </c>
      <c r="H18" s="3"/>
      <c r="I18" s="17"/>
      <c r="J18" s="29">
        <f t="shared" si="8"/>
        <v>1</v>
      </c>
      <c r="K18" s="3"/>
      <c r="L18" s="3">
        <v>1</v>
      </c>
      <c r="M18" s="30"/>
      <c r="N18" s="21">
        <f t="shared" si="6"/>
        <v>0</v>
      </c>
      <c r="O18" s="3"/>
      <c r="P18" s="4"/>
    </row>
    <row r="19" spans="1:16" x14ac:dyDescent="0.4">
      <c r="A19" s="40"/>
      <c r="B19" s="38" t="s">
        <v>134</v>
      </c>
      <c r="C19" s="69">
        <f t="shared" si="0"/>
        <v>1</v>
      </c>
      <c r="D19" s="54">
        <f t="shared" si="1"/>
        <v>0</v>
      </c>
      <c r="E19" s="3"/>
      <c r="F19" s="30"/>
      <c r="G19" s="21">
        <f t="shared" si="2"/>
        <v>0</v>
      </c>
      <c r="H19" s="3"/>
      <c r="I19" s="17"/>
      <c r="J19" s="29">
        <f t="shared" si="8"/>
        <v>1</v>
      </c>
      <c r="K19" s="3"/>
      <c r="L19" s="3">
        <v>1</v>
      </c>
      <c r="M19" s="30"/>
      <c r="N19" s="21">
        <f t="shared" si="6"/>
        <v>0</v>
      </c>
      <c r="O19" s="3"/>
      <c r="P19" s="4"/>
    </row>
    <row r="20" spans="1:16" x14ac:dyDescent="0.4">
      <c r="A20" s="40"/>
      <c r="B20" s="38" t="s">
        <v>16</v>
      </c>
      <c r="C20" s="69">
        <f t="shared" si="0"/>
        <v>2</v>
      </c>
      <c r="D20" s="54">
        <f t="shared" si="1"/>
        <v>0</v>
      </c>
      <c r="E20" s="3"/>
      <c r="F20" s="30"/>
      <c r="G20" s="21">
        <f t="shared" si="2"/>
        <v>0</v>
      </c>
      <c r="H20" s="3"/>
      <c r="I20" s="17"/>
      <c r="J20" s="29">
        <f t="shared" si="8"/>
        <v>2</v>
      </c>
      <c r="K20" s="3"/>
      <c r="L20" s="3">
        <v>2</v>
      </c>
      <c r="M20" s="30"/>
      <c r="N20" s="21">
        <f t="shared" si="6"/>
        <v>0</v>
      </c>
      <c r="O20" s="3"/>
      <c r="P20" s="4"/>
    </row>
    <row r="21" spans="1:16" ht="19.5" thickBot="1" x14ac:dyDescent="0.45">
      <c r="A21" s="41"/>
      <c r="B21" s="39" t="s">
        <v>17</v>
      </c>
      <c r="C21" s="70">
        <f t="shared" si="0"/>
        <v>1</v>
      </c>
      <c r="D21" s="55">
        <f t="shared" si="1"/>
        <v>0</v>
      </c>
      <c r="E21" s="32"/>
      <c r="F21" s="35"/>
      <c r="G21" s="31">
        <f t="shared" si="2"/>
        <v>0</v>
      </c>
      <c r="H21" s="32"/>
      <c r="I21" s="33"/>
      <c r="J21" s="34">
        <f t="shared" si="8"/>
        <v>1</v>
      </c>
      <c r="K21" s="32"/>
      <c r="L21" s="32">
        <v>1</v>
      </c>
      <c r="M21" s="35"/>
      <c r="N21" s="31">
        <f t="shared" si="6"/>
        <v>0</v>
      </c>
      <c r="O21" s="32"/>
      <c r="P21" s="36"/>
    </row>
    <row r="22" spans="1:16" ht="20.25" thickTop="1" thickBot="1" x14ac:dyDescent="0.45">
      <c r="A22" s="80" t="s">
        <v>18</v>
      </c>
      <c r="B22" s="81"/>
      <c r="C22" s="67">
        <f t="shared" si="0"/>
        <v>77</v>
      </c>
      <c r="D22" s="52">
        <f t="shared" si="1"/>
        <v>0</v>
      </c>
      <c r="E22" s="11">
        <f>SUM(E23:E29)</f>
        <v>0</v>
      </c>
      <c r="F22" s="26">
        <f>SUM(F23:F29)</f>
        <v>0</v>
      </c>
      <c r="G22" s="19">
        <f t="shared" si="2"/>
        <v>3</v>
      </c>
      <c r="H22" s="11">
        <f t="shared" ref="H22:I22" si="16">SUM(H23:H29)</f>
        <v>1</v>
      </c>
      <c r="I22" s="15">
        <f t="shared" si="16"/>
        <v>2</v>
      </c>
      <c r="J22" s="25">
        <f t="shared" si="8"/>
        <v>74</v>
      </c>
      <c r="K22" s="11">
        <f t="shared" ref="K22:L22" si="17">SUM(K23:K29)</f>
        <v>41</v>
      </c>
      <c r="L22" s="11">
        <f t="shared" si="17"/>
        <v>33</v>
      </c>
      <c r="M22" s="26">
        <f t="shared" ref="M22" si="18">SUM(M23:M29)</f>
        <v>0</v>
      </c>
      <c r="N22" s="19">
        <f t="shared" si="6"/>
        <v>0</v>
      </c>
      <c r="O22" s="11">
        <f t="shared" ref="O22:P22" si="19">SUM(O23:O29)</f>
        <v>0</v>
      </c>
      <c r="P22" s="12">
        <f t="shared" si="19"/>
        <v>0</v>
      </c>
    </row>
    <row r="23" spans="1:16" ht="19.5" thickTop="1" x14ac:dyDescent="0.4">
      <c r="A23" s="40"/>
      <c r="B23" s="37" t="s">
        <v>19</v>
      </c>
      <c r="C23" s="68">
        <f t="shared" si="0"/>
        <v>44</v>
      </c>
      <c r="D23" s="53">
        <f t="shared" si="1"/>
        <v>0</v>
      </c>
      <c r="E23" s="5"/>
      <c r="F23" s="28"/>
      <c r="G23" s="20">
        <f t="shared" si="2"/>
        <v>0</v>
      </c>
      <c r="H23" s="5"/>
      <c r="I23" s="16"/>
      <c r="J23" s="27">
        <f t="shared" si="8"/>
        <v>44</v>
      </c>
      <c r="K23" s="5">
        <v>25</v>
      </c>
      <c r="L23" s="5">
        <v>19</v>
      </c>
      <c r="M23" s="28"/>
      <c r="N23" s="20">
        <f t="shared" si="6"/>
        <v>0</v>
      </c>
      <c r="O23" s="5"/>
      <c r="P23" s="6"/>
    </row>
    <row r="24" spans="1:16" x14ac:dyDescent="0.4">
      <c r="A24" s="40"/>
      <c r="B24" s="38" t="s">
        <v>20</v>
      </c>
      <c r="C24" s="69">
        <f t="shared" si="0"/>
        <v>11</v>
      </c>
      <c r="D24" s="54">
        <f t="shared" si="1"/>
        <v>0</v>
      </c>
      <c r="E24" s="3"/>
      <c r="F24" s="30"/>
      <c r="G24" s="21">
        <f t="shared" si="2"/>
        <v>1</v>
      </c>
      <c r="H24" s="3"/>
      <c r="I24" s="17">
        <v>1</v>
      </c>
      <c r="J24" s="29">
        <f t="shared" si="8"/>
        <v>10</v>
      </c>
      <c r="K24" s="3">
        <v>7</v>
      </c>
      <c r="L24" s="3">
        <v>3</v>
      </c>
      <c r="M24" s="30"/>
      <c r="N24" s="21">
        <f t="shared" si="6"/>
        <v>0</v>
      </c>
      <c r="O24" s="3"/>
      <c r="P24" s="4"/>
    </row>
    <row r="25" spans="1:16" x14ac:dyDescent="0.4">
      <c r="A25" s="40"/>
      <c r="B25" s="38" t="s">
        <v>21</v>
      </c>
      <c r="C25" s="69">
        <f t="shared" si="0"/>
        <v>3</v>
      </c>
      <c r="D25" s="54">
        <f t="shared" si="1"/>
        <v>0</v>
      </c>
      <c r="E25" s="3"/>
      <c r="F25" s="30"/>
      <c r="G25" s="21">
        <f t="shared" si="2"/>
        <v>0</v>
      </c>
      <c r="H25" s="3"/>
      <c r="I25" s="17"/>
      <c r="J25" s="29">
        <f t="shared" si="8"/>
        <v>3</v>
      </c>
      <c r="K25" s="3">
        <v>2</v>
      </c>
      <c r="L25" s="3">
        <v>1</v>
      </c>
      <c r="M25" s="30"/>
      <c r="N25" s="21">
        <f t="shared" si="6"/>
        <v>0</v>
      </c>
      <c r="O25" s="3"/>
      <c r="P25" s="4"/>
    </row>
    <row r="26" spans="1:16" x14ac:dyDescent="0.4">
      <c r="A26" s="40"/>
      <c r="B26" s="38" t="s">
        <v>22</v>
      </c>
      <c r="C26" s="69">
        <f t="shared" si="0"/>
        <v>5</v>
      </c>
      <c r="D26" s="54">
        <f t="shared" si="1"/>
        <v>0</v>
      </c>
      <c r="E26" s="3"/>
      <c r="F26" s="30"/>
      <c r="G26" s="21">
        <f t="shared" si="2"/>
        <v>0</v>
      </c>
      <c r="H26" s="3"/>
      <c r="I26" s="17"/>
      <c r="J26" s="29">
        <f t="shared" si="8"/>
        <v>5</v>
      </c>
      <c r="K26" s="3">
        <v>3</v>
      </c>
      <c r="L26" s="3">
        <v>2</v>
      </c>
      <c r="M26" s="30"/>
      <c r="N26" s="21">
        <f t="shared" si="6"/>
        <v>0</v>
      </c>
      <c r="O26" s="3"/>
      <c r="P26" s="4"/>
    </row>
    <row r="27" spans="1:16" x14ac:dyDescent="0.4">
      <c r="A27" s="40"/>
      <c r="B27" s="38" t="s">
        <v>23</v>
      </c>
      <c r="C27" s="69">
        <f t="shared" si="0"/>
        <v>10</v>
      </c>
      <c r="D27" s="54">
        <f t="shared" si="1"/>
        <v>0</v>
      </c>
      <c r="E27" s="3"/>
      <c r="F27" s="30"/>
      <c r="G27" s="21">
        <f t="shared" si="2"/>
        <v>1</v>
      </c>
      <c r="H27" s="3">
        <v>1</v>
      </c>
      <c r="I27" s="17"/>
      <c r="J27" s="29">
        <f t="shared" si="8"/>
        <v>9</v>
      </c>
      <c r="K27" s="3">
        <v>4</v>
      </c>
      <c r="L27" s="3">
        <v>5</v>
      </c>
      <c r="M27" s="30"/>
      <c r="N27" s="21">
        <f t="shared" si="6"/>
        <v>0</v>
      </c>
      <c r="O27" s="3"/>
      <c r="P27" s="4"/>
    </row>
    <row r="28" spans="1:16" x14ac:dyDescent="0.4">
      <c r="A28" s="40"/>
      <c r="B28" s="38" t="s">
        <v>24</v>
      </c>
      <c r="C28" s="69">
        <f t="shared" si="0"/>
        <v>3</v>
      </c>
      <c r="D28" s="54">
        <f t="shared" si="1"/>
        <v>0</v>
      </c>
      <c r="E28" s="3"/>
      <c r="F28" s="30"/>
      <c r="G28" s="21">
        <f t="shared" si="2"/>
        <v>0</v>
      </c>
      <c r="H28" s="3"/>
      <c r="I28" s="17"/>
      <c r="J28" s="29">
        <f t="shared" si="8"/>
        <v>3</v>
      </c>
      <c r="K28" s="3"/>
      <c r="L28" s="3">
        <v>3</v>
      </c>
      <c r="M28" s="30"/>
      <c r="N28" s="21">
        <f t="shared" si="6"/>
        <v>0</v>
      </c>
      <c r="O28" s="3"/>
      <c r="P28" s="4"/>
    </row>
    <row r="29" spans="1:16" ht="19.5" thickBot="1" x14ac:dyDescent="0.45">
      <c r="A29" s="40"/>
      <c r="B29" s="39" t="s">
        <v>25</v>
      </c>
      <c r="C29" s="70">
        <f t="shared" si="0"/>
        <v>1</v>
      </c>
      <c r="D29" s="55">
        <f t="shared" si="1"/>
        <v>0</v>
      </c>
      <c r="E29" s="32"/>
      <c r="F29" s="35"/>
      <c r="G29" s="31">
        <f t="shared" si="2"/>
        <v>1</v>
      </c>
      <c r="H29" s="32"/>
      <c r="I29" s="33">
        <v>1</v>
      </c>
      <c r="J29" s="34">
        <f t="shared" si="8"/>
        <v>0</v>
      </c>
      <c r="K29" s="32"/>
      <c r="L29" s="32"/>
      <c r="M29" s="35"/>
      <c r="N29" s="31">
        <f t="shared" si="6"/>
        <v>0</v>
      </c>
      <c r="O29" s="32"/>
      <c r="P29" s="36"/>
    </row>
    <row r="30" spans="1:16" ht="20.25" thickTop="1" thickBot="1" x14ac:dyDescent="0.45">
      <c r="A30" s="80" t="s">
        <v>26</v>
      </c>
      <c r="B30" s="81"/>
      <c r="C30" s="67">
        <f t="shared" si="0"/>
        <v>52</v>
      </c>
      <c r="D30" s="52">
        <f t="shared" si="1"/>
        <v>0</v>
      </c>
      <c r="E30" s="11">
        <f>SUM(E31:E42)</f>
        <v>0</v>
      </c>
      <c r="F30" s="26">
        <f>SUM(F31:F42)</f>
        <v>0</v>
      </c>
      <c r="G30" s="19">
        <f t="shared" si="2"/>
        <v>0</v>
      </c>
      <c r="H30" s="11">
        <f t="shared" ref="H30:I30" si="20">SUM(H31:H42)</f>
        <v>0</v>
      </c>
      <c r="I30" s="15">
        <f t="shared" si="20"/>
        <v>0</v>
      </c>
      <c r="J30" s="25">
        <f>K30+L30+M30</f>
        <v>52</v>
      </c>
      <c r="K30" s="11">
        <f t="shared" ref="K30:L30" si="21">SUM(K31:K42)</f>
        <v>33</v>
      </c>
      <c r="L30" s="11">
        <f t="shared" si="21"/>
        <v>19</v>
      </c>
      <c r="M30" s="26">
        <f t="shared" ref="M30" si="22">SUM(M31:M42)</f>
        <v>0</v>
      </c>
      <c r="N30" s="19">
        <f t="shared" si="6"/>
        <v>0</v>
      </c>
      <c r="O30" s="11">
        <f t="shared" ref="O30:P30" si="23">SUM(O31:O42)</f>
        <v>0</v>
      </c>
      <c r="P30" s="12">
        <f t="shared" si="23"/>
        <v>0</v>
      </c>
    </row>
    <row r="31" spans="1:16" ht="19.5" thickTop="1" x14ac:dyDescent="0.4">
      <c r="A31" s="40"/>
      <c r="B31" s="37" t="s">
        <v>135</v>
      </c>
      <c r="C31" s="68">
        <f t="shared" si="0"/>
        <v>1</v>
      </c>
      <c r="D31" s="53">
        <f t="shared" si="1"/>
        <v>0</v>
      </c>
      <c r="E31" s="5"/>
      <c r="F31" s="28"/>
      <c r="G31" s="20">
        <f t="shared" si="2"/>
        <v>0</v>
      </c>
      <c r="H31" s="5"/>
      <c r="I31" s="16"/>
      <c r="J31" s="27">
        <f t="shared" ref="J31:J95" si="24">K31+L31+M31</f>
        <v>1</v>
      </c>
      <c r="K31" s="5">
        <v>1</v>
      </c>
      <c r="L31" s="5"/>
      <c r="M31" s="28"/>
      <c r="N31" s="20">
        <f t="shared" si="6"/>
        <v>0</v>
      </c>
      <c r="O31" s="5"/>
      <c r="P31" s="6"/>
    </row>
    <row r="32" spans="1:16" x14ac:dyDescent="0.4">
      <c r="A32" s="40"/>
      <c r="B32" s="37" t="s">
        <v>136</v>
      </c>
      <c r="C32" s="68">
        <f t="shared" si="0"/>
        <v>1</v>
      </c>
      <c r="D32" s="53">
        <f t="shared" si="1"/>
        <v>0</v>
      </c>
      <c r="E32" s="5"/>
      <c r="F32" s="28"/>
      <c r="G32" s="20">
        <f t="shared" si="2"/>
        <v>0</v>
      </c>
      <c r="H32" s="5"/>
      <c r="I32" s="16"/>
      <c r="J32" s="27">
        <f t="shared" si="24"/>
        <v>1</v>
      </c>
      <c r="K32" s="5">
        <v>1</v>
      </c>
      <c r="L32" s="5"/>
      <c r="M32" s="28"/>
      <c r="N32" s="20">
        <f t="shared" si="6"/>
        <v>0</v>
      </c>
      <c r="O32" s="5"/>
      <c r="P32" s="6"/>
    </row>
    <row r="33" spans="1:16" x14ac:dyDescent="0.4">
      <c r="A33" s="40"/>
      <c r="B33" s="37" t="s">
        <v>137</v>
      </c>
      <c r="C33" s="68">
        <f t="shared" si="0"/>
        <v>1</v>
      </c>
      <c r="D33" s="53">
        <f t="shared" si="1"/>
        <v>0</v>
      </c>
      <c r="E33" s="5"/>
      <c r="F33" s="28"/>
      <c r="G33" s="20">
        <f t="shared" si="2"/>
        <v>0</v>
      </c>
      <c r="H33" s="5"/>
      <c r="I33" s="16"/>
      <c r="J33" s="27">
        <f t="shared" si="24"/>
        <v>1</v>
      </c>
      <c r="K33" s="5"/>
      <c r="L33" s="5">
        <v>1</v>
      </c>
      <c r="M33" s="28"/>
      <c r="N33" s="20">
        <f t="shared" si="6"/>
        <v>0</v>
      </c>
      <c r="O33" s="5"/>
      <c r="P33" s="6"/>
    </row>
    <row r="34" spans="1:16" x14ac:dyDescent="0.4">
      <c r="A34" s="40"/>
      <c r="B34" s="37" t="s">
        <v>138</v>
      </c>
      <c r="C34" s="68">
        <f t="shared" si="0"/>
        <v>2</v>
      </c>
      <c r="D34" s="53">
        <f t="shared" si="1"/>
        <v>0</v>
      </c>
      <c r="E34" s="5"/>
      <c r="F34" s="28"/>
      <c r="G34" s="20">
        <f t="shared" si="2"/>
        <v>0</v>
      </c>
      <c r="H34" s="5"/>
      <c r="I34" s="16"/>
      <c r="J34" s="27">
        <f t="shared" si="24"/>
        <v>2</v>
      </c>
      <c r="K34" s="5">
        <v>2</v>
      </c>
      <c r="L34" s="5"/>
      <c r="M34" s="28"/>
      <c r="N34" s="20">
        <f t="shared" si="6"/>
        <v>0</v>
      </c>
      <c r="O34" s="5"/>
      <c r="P34" s="6"/>
    </row>
    <row r="35" spans="1:16" x14ac:dyDescent="0.4">
      <c r="A35" s="40"/>
      <c r="B35" s="38" t="s">
        <v>139</v>
      </c>
      <c r="C35" s="69">
        <f t="shared" si="0"/>
        <v>1</v>
      </c>
      <c r="D35" s="54">
        <f t="shared" ref="D35:D36" si="25">E35+F35</f>
        <v>0</v>
      </c>
      <c r="E35" s="3"/>
      <c r="F35" s="30"/>
      <c r="G35" s="21">
        <f t="shared" ref="G35:G36" si="26">H35+I35</f>
        <v>0</v>
      </c>
      <c r="H35" s="3"/>
      <c r="I35" s="17"/>
      <c r="J35" s="29">
        <f t="shared" si="24"/>
        <v>1</v>
      </c>
      <c r="K35" s="3"/>
      <c r="L35" s="3">
        <v>1</v>
      </c>
      <c r="M35" s="30"/>
      <c r="N35" s="21">
        <f t="shared" ref="N35:N36" si="27">O35+P35</f>
        <v>0</v>
      </c>
      <c r="O35" s="3"/>
      <c r="P35" s="4"/>
    </row>
    <row r="36" spans="1:16" x14ac:dyDescent="0.4">
      <c r="A36" s="40"/>
      <c r="B36" s="38" t="s">
        <v>27</v>
      </c>
      <c r="C36" s="69">
        <f t="shared" ref="C36" si="28">D36+G36+J36+N36</f>
        <v>1</v>
      </c>
      <c r="D36" s="54">
        <f t="shared" si="25"/>
        <v>0</v>
      </c>
      <c r="E36" s="3"/>
      <c r="F36" s="30"/>
      <c r="G36" s="21">
        <f t="shared" si="26"/>
        <v>0</v>
      </c>
      <c r="H36" s="3"/>
      <c r="I36" s="17"/>
      <c r="J36" s="29">
        <f t="shared" si="24"/>
        <v>1</v>
      </c>
      <c r="K36" s="3">
        <v>1</v>
      </c>
      <c r="L36" s="3"/>
      <c r="M36" s="30"/>
      <c r="N36" s="21">
        <f t="shared" si="27"/>
        <v>0</v>
      </c>
      <c r="O36" s="3"/>
      <c r="P36" s="4"/>
    </row>
    <row r="37" spans="1:16" x14ac:dyDescent="0.4">
      <c r="A37" s="40"/>
      <c r="B37" s="38" t="s">
        <v>28</v>
      </c>
      <c r="C37" s="69">
        <f t="shared" si="0"/>
        <v>2</v>
      </c>
      <c r="D37" s="54">
        <f t="shared" si="1"/>
        <v>0</v>
      </c>
      <c r="E37" s="3"/>
      <c r="F37" s="30"/>
      <c r="G37" s="21">
        <f t="shared" si="2"/>
        <v>0</v>
      </c>
      <c r="H37" s="3"/>
      <c r="I37" s="17"/>
      <c r="J37" s="29">
        <f t="shared" si="24"/>
        <v>2</v>
      </c>
      <c r="K37" s="3">
        <v>1</v>
      </c>
      <c r="L37" s="3">
        <v>1</v>
      </c>
      <c r="M37" s="30"/>
      <c r="N37" s="21">
        <f t="shared" si="6"/>
        <v>0</v>
      </c>
      <c r="O37" s="3"/>
      <c r="P37" s="4"/>
    </row>
    <row r="38" spans="1:16" x14ac:dyDescent="0.4">
      <c r="A38" s="40"/>
      <c r="B38" s="38" t="s">
        <v>29</v>
      </c>
      <c r="C38" s="69">
        <f t="shared" si="0"/>
        <v>2</v>
      </c>
      <c r="D38" s="54">
        <f t="shared" si="1"/>
        <v>0</v>
      </c>
      <c r="E38" s="3"/>
      <c r="F38" s="30"/>
      <c r="G38" s="21">
        <f t="shared" si="2"/>
        <v>0</v>
      </c>
      <c r="H38" s="3"/>
      <c r="I38" s="17"/>
      <c r="J38" s="29">
        <f t="shared" si="24"/>
        <v>2</v>
      </c>
      <c r="K38" s="3"/>
      <c r="L38" s="3">
        <v>2</v>
      </c>
      <c r="M38" s="30"/>
      <c r="N38" s="21">
        <f t="shared" si="6"/>
        <v>0</v>
      </c>
      <c r="O38" s="3"/>
      <c r="P38" s="4"/>
    </row>
    <row r="39" spans="1:16" x14ac:dyDescent="0.4">
      <c r="A39" s="40"/>
      <c r="B39" s="38" t="s">
        <v>30</v>
      </c>
      <c r="C39" s="69">
        <f t="shared" si="0"/>
        <v>11</v>
      </c>
      <c r="D39" s="54">
        <f t="shared" si="1"/>
        <v>0</v>
      </c>
      <c r="E39" s="3"/>
      <c r="F39" s="30"/>
      <c r="G39" s="21">
        <f t="shared" si="2"/>
        <v>0</v>
      </c>
      <c r="H39" s="3"/>
      <c r="I39" s="17"/>
      <c r="J39" s="29">
        <f t="shared" si="24"/>
        <v>11</v>
      </c>
      <c r="K39" s="3">
        <v>5</v>
      </c>
      <c r="L39" s="3">
        <v>6</v>
      </c>
      <c r="M39" s="30"/>
      <c r="N39" s="21">
        <f t="shared" si="6"/>
        <v>0</v>
      </c>
      <c r="O39" s="3"/>
      <c r="P39" s="4"/>
    </row>
    <row r="40" spans="1:16" x14ac:dyDescent="0.4">
      <c r="A40" s="40"/>
      <c r="B40" s="38" t="s">
        <v>31</v>
      </c>
      <c r="C40" s="69">
        <f t="shared" si="0"/>
        <v>5</v>
      </c>
      <c r="D40" s="54">
        <f t="shared" si="1"/>
        <v>0</v>
      </c>
      <c r="E40" s="3"/>
      <c r="F40" s="30"/>
      <c r="G40" s="21">
        <f t="shared" si="2"/>
        <v>0</v>
      </c>
      <c r="H40" s="3"/>
      <c r="I40" s="17"/>
      <c r="J40" s="29">
        <f t="shared" si="24"/>
        <v>5</v>
      </c>
      <c r="K40" s="3">
        <v>4</v>
      </c>
      <c r="L40" s="3">
        <v>1</v>
      </c>
      <c r="M40" s="30"/>
      <c r="N40" s="21">
        <f t="shared" si="6"/>
        <v>0</v>
      </c>
      <c r="O40" s="3"/>
      <c r="P40" s="4"/>
    </row>
    <row r="41" spans="1:16" x14ac:dyDescent="0.4">
      <c r="A41" s="40"/>
      <c r="B41" s="39" t="s">
        <v>140</v>
      </c>
      <c r="C41" s="70">
        <f t="shared" si="0"/>
        <v>24</v>
      </c>
      <c r="D41" s="55"/>
      <c r="E41" s="32"/>
      <c r="F41" s="35"/>
      <c r="G41" s="31"/>
      <c r="H41" s="32"/>
      <c r="I41" s="33"/>
      <c r="J41" s="34">
        <f t="shared" si="24"/>
        <v>24</v>
      </c>
      <c r="K41" s="32">
        <v>18</v>
      </c>
      <c r="L41" s="32">
        <v>6</v>
      </c>
      <c r="M41" s="35"/>
      <c r="N41" s="31"/>
      <c r="O41" s="32"/>
      <c r="P41" s="36"/>
    </row>
    <row r="42" spans="1:16" ht="19.5" thickBot="1" x14ac:dyDescent="0.45">
      <c r="A42" s="40"/>
      <c r="B42" s="39" t="s">
        <v>141</v>
      </c>
      <c r="C42" s="70">
        <f t="shared" si="0"/>
        <v>1</v>
      </c>
      <c r="D42" s="55">
        <f t="shared" si="1"/>
        <v>0</v>
      </c>
      <c r="E42" s="32"/>
      <c r="F42" s="35"/>
      <c r="G42" s="31">
        <f t="shared" si="2"/>
        <v>0</v>
      </c>
      <c r="H42" s="32"/>
      <c r="I42" s="33"/>
      <c r="J42" s="34">
        <f t="shared" si="24"/>
        <v>1</v>
      </c>
      <c r="K42" s="32"/>
      <c r="L42" s="32">
        <v>1</v>
      </c>
      <c r="M42" s="35"/>
      <c r="N42" s="31">
        <f t="shared" si="6"/>
        <v>0</v>
      </c>
      <c r="O42" s="32"/>
      <c r="P42" s="36"/>
    </row>
    <row r="43" spans="1:16" ht="20.25" thickTop="1" thickBot="1" x14ac:dyDescent="0.45">
      <c r="A43" s="80" t="s">
        <v>142</v>
      </c>
      <c r="B43" s="81"/>
      <c r="C43" s="67">
        <f t="shared" si="0"/>
        <v>4</v>
      </c>
      <c r="D43" s="52">
        <f t="shared" ref="D43:D44" si="29">E43+F43</f>
        <v>0</v>
      </c>
      <c r="E43" s="11">
        <f>SUM(E44:E46)</f>
        <v>0</v>
      </c>
      <c r="F43" s="26">
        <f>SUM(F44:F46)</f>
        <v>0</v>
      </c>
      <c r="G43" s="19">
        <f t="shared" ref="G43:G44" si="30">H43+I43</f>
        <v>0</v>
      </c>
      <c r="H43" s="11">
        <f t="shared" ref="H43:I43" si="31">SUM(H44:H46)</f>
        <v>0</v>
      </c>
      <c r="I43" s="15">
        <f t="shared" si="31"/>
        <v>0</v>
      </c>
      <c r="J43" s="25">
        <f t="shared" si="24"/>
        <v>4</v>
      </c>
      <c r="K43" s="11">
        <f t="shared" ref="K43:L43" si="32">SUM(K44:K46)</f>
        <v>2</v>
      </c>
      <c r="L43" s="11">
        <f t="shared" si="32"/>
        <v>2</v>
      </c>
      <c r="M43" s="26">
        <f t="shared" ref="M43" si="33">SUM(M44:M46)</f>
        <v>0</v>
      </c>
      <c r="N43" s="19">
        <f t="shared" ref="N43:N44" si="34">O43+P43</f>
        <v>0</v>
      </c>
      <c r="O43" s="11">
        <f t="shared" ref="O43:P43" si="35">SUM(O44:O46)</f>
        <v>0</v>
      </c>
      <c r="P43" s="12">
        <f t="shared" si="35"/>
        <v>0</v>
      </c>
    </row>
    <row r="44" spans="1:16" ht="19.5" thickTop="1" x14ac:dyDescent="0.4">
      <c r="A44" s="40"/>
      <c r="B44" s="2" t="s">
        <v>143</v>
      </c>
      <c r="C44" s="66">
        <f t="shared" si="0"/>
        <v>1</v>
      </c>
      <c r="D44" s="56">
        <f t="shared" si="29"/>
        <v>0</v>
      </c>
      <c r="E44" s="44"/>
      <c r="F44" s="57"/>
      <c r="G44" s="48">
        <f t="shared" si="30"/>
        <v>0</v>
      </c>
      <c r="H44" s="44"/>
      <c r="I44" s="72"/>
      <c r="J44" s="74">
        <f t="shared" si="24"/>
        <v>1</v>
      </c>
      <c r="K44" s="44">
        <v>1</v>
      </c>
      <c r="L44" s="44"/>
      <c r="M44" s="57"/>
      <c r="N44" s="48">
        <f t="shared" si="34"/>
        <v>0</v>
      </c>
      <c r="O44" s="44"/>
      <c r="P44" s="45"/>
    </row>
    <row r="45" spans="1:16" x14ac:dyDescent="0.4">
      <c r="A45" s="40"/>
      <c r="B45" s="39" t="s">
        <v>144</v>
      </c>
      <c r="C45" s="70">
        <f t="shared" si="0"/>
        <v>1</v>
      </c>
      <c r="D45" s="55"/>
      <c r="E45" s="32"/>
      <c r="F45" s="35"/>
      <c r="G45" s="31"/>
      <c r="H45" s="32"/>
      <c r="I45" s="33"/>
      <c r="J45" s="34">
        <f t="shared" si="24"/>
        <v>1</v>
      </c>
      <c r="K45" s="32"/>
      <c r="L45" s="32">
        <v>1</v>
      </c>
      <c r="M45" s="35"/>
      <c r="N45" s="31"/>
      <c r="O45" s="32"/>
      <c r="P45" s="36"/>
    </row>
    <row r="46" spans="1:16" ht="19.5" thickBot="1" x14ac:dyDescent="0.45">
      <c r="A46" s="40"/>
      <c r="B46" s="39" t="s">
        <v>145</v>
      </c>
      <c r="C46" s="70">
        <f t="shared" si="0"/>
        <v>2</v>
      </c>
      <c r="D46" s="55">
        <f t="shared" ref="D46" si="36">E46+F46</f>
        <v>0</v>
      </c>
      <c r="E46" s="32"/>
      <c r="F46" s="35"/>
      <c r="G46" s="31">
        <f t="shared" ref="G46" si="37">H46+I46</f>
        <v>0</v>
      </c>
      <c r="H46" s="32"/>
      <c r="I46" s="33"/>
      <c r="J46" s="34">
        <f t="shared" si="24"/>
        <v>2</v>
      </c>
      <c r="K46" s="32">
        <v>1</v>
      </c>
      <c r="L46" s="32">
        <v>1</v>
      </c>
      <c r="M46" s="35"/>
      <c r="N46" s="31">
        <f t="shared" ref="N46" si="38">O46+P46</f>
        <v>0</v>
      </c>
      <c r="O46" s="32"/>
      <c r="P46" s="36"/>
    </row>
    <row r="47" spans="1:16" ht="20.25" thickTop="1" thickBot="1" x14ac:dyDescent="0.45">
      <c r="A47" s="80" t="s">
        <v>32</v>
      </c>
      <c r="B47" s="81"/>
      <c r="C47" s="67">
        <f t="shared" si="0"/>
        <v>1</v>
      </c>
      <c r="D47" s="52">
        <f t="shared" si="1"/>
        <v>0</v>
      </c>
      <c r="E47" s="11">
        <f>E48</f>
        <v>0</v>
      </c>
      <c r="F47" s="26">
        <f>F48</f>
        <v>0</v>
      </c>
      <c r="G47" s="19">
        <f t="shared" si="2"/>
        <v>0</v>
      </c>
      <c r="H47" s="11">
        <f t="shared" ref="H47:I47" si="39">H48</f>
        <v>0</v>
      </c>
      <c r="I47" s="15">
        <f t="shared" si="39"/>
        <v>0</v>
      </c>
      <c r="J47" s="25">
        <f t="shared" si="24"/>
        <v>1</v>
      </c>
      <c r="K47" s="11">
        <f t="shared" ref="K47:M47" si="40">K48</f>
        <v>0</v>
      </c>
      <c r="L47" s="11">
        <f t="shared" si="40"/>
        <v>1</v>
      </c>
      <c r="M47" s="26">
        <f t="shared" si="40"/>
        <v>0</v>
      </c>
      <c r="N47" s="19">
        <f t="shared" si="6"/>
        <v>0</v>
      </c>
      <c r="O47" s="11">
        <f t="shared" ref="O47:P47" si="41">O48</f>
        <v>0</v>
      </c>
      <c r="P47" s="12">
        <f t="shared" si="41"/>
        <v>0</v>
      </c>
    </row>
    <row r="48" spans="1:16" ht="20.25" thickTop="1" thickBot="1" x14ac:dyDescent="0.45">
      <c r="A48" s="40"/>
      <c r="B48" s="2" t="s">
        <v>33</v>
      </c>
      <c r="C48" s="66">
        <f t="shared" si="0"/>
        <v>1</v>
      </c>
      <c r="D48" s="56">
        <f t="shared" si="1"/>
        <v>0</v>
      </c>
      <c r="E48" s="44"/>
      <c r="F48" s="57"/>
      <c r="G48" s="48">
        <f t="shared" si="2"/>
        <v>0</v>
      </c>
      <c r="H48" s="44"/>
      <c r="I48" s="72"/>
      <c r="J48" s="74">
        <f t="shared" si="24"/>
        <v>1</v>
      </c>
      <c r="K48" s="44"/>
      <c r="L48" s="44">
        <v>1</v>
      </c>
      <c r="M48" s="57"/>
      <c r="N48" s="48">
        <f t="shared" si="6"/>
        <v>0</v>
      </c>
      <c r="O48" s="44"/>
      <c r="P48" s="45"/>
    </row>
    <row r="49" spans="1:16" ht="20.25" thickTop="1" thickBot="1" x14ac:dyDescent="0.45">
      <c r="A49" s="80" t="s">
        <v>34</v>
      </c>
      <c r="B49" s="81"/>
      <c r="C49" s="67">
        <f t="shared" si="0"/>
        <v>12</v>
      </c>
      <c r="D49" s="52">
        <f t="shared" si="1"/>
        <v>0</v>
      </c>
      <c r="E49" s="11">
        <f>SUM(E50:E56)</f>
        <v>0</v>
      </c>
      <c r="F49" s="26">
        <f>SUM(F50:F56)</f>
        <v>0</v>
      </c>
      <c r="G49" s="19">
        <f t="shared" si="2"/>
        <v>0</v>
      </c>
      <c r="H49" s="11">
        <f t="shared" ref="H49:I49" si="42">SUM(H50:H56)</f>
        <v>0</v>
      </c>
      <c r="I49" s="15">
        <f t="shared" si="42"/>
        <v>0</v>
      </c>
      <c r="J49" s="25">
        <f t="shared" si="24"/>
        <v>12</v>
      </c>
      <c r="K49" s="11">
        <f t="shared" ref="K49:L49" si="43">SUM(K50:K56)</f>
        <v>5</v>
      </c>
      <c r="L49" s="11">
        <f t="shared" si="43"/>
        <v>7</v>
      </c>
      <c r="M49" s="26">
        <f t="shared" ref="M49" si="44">SUM(M50:M56)</f>
        <v>0</v>
      </c>
      <c r="N49" s="19">
        <f t="shared" si="6"/>
        <v>0</v>
      </c>
      <c r="O49" s="11">
        <f t="shared" ref="O49:P49" si="45">SUM(O50:O56)</f>
        <v>0</v>
      </c>
      <c r="P49" s="12">
        <f t="shared" si="45"/>
        <v>0</v>
      </c>
    </row>
    <row r="50" spans="1:16" ht="19.5" thickTop="1" x14ac:dyDescent="0.4">
      <c r="A50" s="40"/>
      <c r="B50" s="60" t="s">
        <v>35</v>
      </c>
      <c r="C50" s="68">
        <f t="shared" si="0"/>
        <v>3</v>
      </c>
      <c r="D50" s="53">
        <f t="shared" si="1"/>
        <v>0</v>
      </c>
      <c r="E50" s="5"/>
      <c r="F50" s="28"/>
      <c r="G50" s="20">
        <f t="shared" si="2"/>
        <v>0</v>
      </c>
      <c r="H50" s="5"/>
      <c r="I50" s="16"/>
      <c r="J50" s="27">
        <f t="shared" si="24"/>
        <v>3</v>
      </c>
      <c r="K50" s="5">
        <v>1</v>
      </c>
      <c r="L50" s="5">
        <v>2</v>
      </c>
      <c r="M50" s="28"/>
      <c r="N50" s="20">
        <f t="shared" si="6"/>
        <v>0</v>
      </c>
      <c r="O50" s="5"/>
      <c r="P50" s="6"/>
    </row>
    <row r="51" spans="1:16" x14ac:dyDescent="0.4">
      <c r="A51" s="40"/>
      <c r="B51" s="61" t="s">
        <v>146</v>
      </c>
      <c r="C51" s="69">
        <f t="shared" si="0"/>
        <v>1</v>
      </c>
      <c r="D51" s="54">
        <f t="shared" ref="D51" si="46">E51+F51</f>
        <v>0</v>
      </c>
      <c r="E51" s="3"/>
      <c r="F51" s="30"/>
      <c r="G51" s="21">
        <f t="shared" ref="G51" si="47">H51+I51</f>
        <v>0</v>
      </c>
      <c r="H51" s="3"/>
      <c r="I51" s="17"/>
      <c r="J51" s="29">
        <f t="shared" si="24"/>
        <v>1</v>
      </c>
      <c r="K51" s="3"/>
      <c r="L51" s="3">
        <v>1</v>
      </c>
      <c r="M51" s="30"/>
      <c r="N51" s="21">
        <f t="shared" ref="N51" si="48">O51+P51</f>
        <v>0</v>
      </c>
      <c r="O51" s="3"/>
      <c r="P51" s="4"/>
    </row>
    <row r="52" spans="1:16" x14ac:dyDescent="0.4">
      <c r="A52" s="40"/>
      <c r="B52" s="61" t="s">
        <v>36</v>
      </c>
      <c r="C52" s="69">
        <f t="shared" si="0"/>
        <v>3</v>
      </c>
      <c r="D52" s="54">
        <f t="shared" si="1"/>
        <v>0</v>
      </c>
      <c r="E52" s="3"/>
      <c r="F52" s="30"/>
      <c r="G52" s="21">
        <f t="shared" si="2"/>
        <v>0</v>
      </c>
      <c r="H52" s="3"/>
      <c r="I52" s="17"/>
      <c r="J52" s="29">
        <f t="shared" si="24"/>
        <v>3</v>
      </c>
      <c r="K52" s="3">
        <v>2</v>
      </c>
      <c r="L52" s="3">
        <v>1</v>
      </c>
      <c r="M52" s="30"/>
      <c r="N52" s="21">
        <f t="shared" si="6"/>
        <v>0</v>
      </c>
      <c r="O52" s="3"/>
      <c r="P52" s="4"/>
    </row>
    <row r="53" spans="1:16" x14ac:dyDescent="0.4">
      <c r="A53" s="40"/>
      <c r="B53" s="61" t="s">
        <v>37</v>
      </c>
      <c r="C53" s="69">
        <f t="shared" si="0"/>
        <v>1</v>
      </c>
      <c r="D53" s="54">
        <f>E53+F53</f>
        <v>0</v>
      </c>
      <c r="E53" s="3"/>
      <c r="F53" s="30"/>
      <c r="G53" s="21">
        <f>H53+I53</f>
        <v>0</v>
      </c>
      <c r="H53" s="3"/>
      <c r="I53" s="17"/>
      <c r="J53" s="29">
        <f t="shared" si="24"/>
        <v>1</v>
      </c>
      <c r="K53" s="3">
        <v>1</v>
      </c>
      <c r="L53" s="3"/>
      <c r="M53" s="30"/>
      <c r="N53" s="21">
        <f>O53+P53</f>
        <v>0</v>
      </c>
      <c r="O53" s="3"/>
      <c r="P53" s="4"/>
    </row>
    <row r="54" spans="1:16" x14ac:dyDescent="0.4">
      <c r="A54" s="40"/>
      <c r="B54" s="61" t="s">
        <v>148</v>
      </c>
      <c r="C54" s="69">
        <f t="shared" si="0"/>
        <v>1</v>
      </c>
      <c r="D54" s="54">
        <f t="shared" ref="D54" si="49">E54+F54</f>
        <v>0</v>
      </c>
      <c r="E54" s="3"/>
      <c r="F54" s="30"/>
      <c r="G54" s="21">
        <f t="shared" ref="G54" si="50">H54+I54</f>
        <v>0</v>
      </c>
      <c r="H54" s="3"/>
      <c r="I54" s="17"/>
      <c r="J54" s="29">
        <f t="shared" si="24"/>
        <v>1</v>
      </c>
      <c r="K54" s="3"/>
      <c r="L54" s="3">
        <v>1</v>
      </c>
      <c r="M54" s="30"/>
      <c r="N54" s="21">
        <f t="shared" ref="N54" si="51">O54+P54</f>
        <v>0</v>
      </c>
      <c r="O54" s="3"/>
      <c r="P54" s="4"/>
    </row>
    <row r="55" spans="1:16" x14ac:dyDescent="0.4">
      <c r="A55" s="40"/>
      <c r="B55" s="61" t="s">
        <v>147</v>
      </c>
      <c r="C55" s="69">
        <f t="shared" si="0"/>
        <v>2</v>
      </c>
      <c r="D55" s="54">
        <f t="shared" si="1"/>
        <v>0</v>
      </c>
      <c r="E55" s="3"/>
      <c r="F55" s="30"/>
      <c r="G55" s="21">
        <f t="shared" si="2"/>
        <v>0</v>
      </c>
      <c r="H55" s="3"/>
      <c r="I55" s="17"/>
      <c r="J55" s="29">
        <f t="shared" si="24"/>
        <v>2</v>
      </c>
      <c r="K55" s="3">
        <v>1</v>
      </c>
      <c r="L55" s="3">
        <v>1</v>
      </c>
      <c r="M55" s="30"/>
      <c r="N55" s="21">
        <f t="shared" si="6"/>
        <v>0</v>
      </c>
      <c r="O55" s="3"/>
      <c r="P55" s="4"/>
    </row>
    <row r="56" spans="1:16" ht="19.5" thickBot="1" x14ac:dyDescent="0.45">
      <c r="A56" s="40"/>
      <c r="B56" s="62" t="s">
        <v>38</v>
      </c>
      <c r="C56" s="70">
        <f t="shared" si="0"/>
        <v>1</v>
      </c>
      <c r="D56" s="55">
        <f t="shared" si="1"/>
        <v>0</v>
      </c>
      <c r="E56" s="32"/>
      <c r="F56" s="35"/>
      <c r="G56" s="31">
        <f t="shared" si="2"/>
        <v>0</v>
      </c>
      <c r="H56" s="32"/>
      <c r="I56" s="33"/>
      <c r="J56" s="34">
        <f t="shared" si="24"/>
        <v>1</v>
      </c>
      <c r="K56" s="32"/>
      <c r="L56" s="32">
        <v>1</v>
      </c>
      <c r="M56" s="35"/>
      <c r="N56" s="31">
        <f t="shared" si="6"/>
        <v>0</v>
      </c>
      <c r="O56" s="32"/>
      <c r="P56" s="36"/>
    </row>
    <row r="57" spans="1:16" ht="20.25" thickTop="1" thickBot="1" x14ac:dyDescent="0.45">
      <c r="A57" s="80" t="s">
        <v>39</v>
      </c>
      <c r="B57" s="81"/>
      <c r="C57" s="67">
        <f t="shared" si="0"/>
        <v>46</v>
      </c>
      <c r="D57" s="52">
        <f t="shared" si="1"/>
        <v>0</v>
      </c>
      <c r="E57" s="11">
        <f>SUM(E58:E68)</f>
        <v>0</v>
      </c>
      <c r="F57" s="26">
        <f>SUM(F58:F68)</f>
        <v>0</v>
      </c>
      <c r="G57" s="19">
        <f t="shared" si="2"/>
        <v>1</v>
      </c>
      <c r="H57" s="11">
        <f t="shared" ref="H57:I57" si="52">SUM(H58:H68)</f>
        <v>1</v>
      </c>
      <c r="I57" s="15">
        <f t="shared" si="52"/>
        <v>0</v>
      </c>
      <c r="J57" s="25">
        <f t="shared" si="24"/>
        <v>44</v>
      </c>
      <c r="K57" s="11">
        <f t="shared" ref="K57:L57" si="53">SUM(K58:K68)</f>
        <v>9</v>
      </c>
      <c r="L57" s="11">
        <f t="shared" si="53"/>
        <v>35</v>
      </c>
      <c r="M57" s="26">
        <f t="shared" ref="M57" si="54">SUM(M58:M68)</f>
        <v>0</v>
      </c>
      <c r="N57" s="19">
        <f t="shared" si="6"/>
        <v>1</v>
      </c>
      <c r="O57" s="11">
        <f t="shared" ref="O57:P57" si="55">SUM(O58:O68)</f>
        <v>0</v>
      </c>
      <c r="P57" s="12">
        <f t="shared" si="55"/>
        <v>1</v>
      </c>
    </row>
    <row r="58" spans="1:16" ht="19.5" thickTop="1" x14ac:dyDescent="0.4">
      <c r="A58" s="40"/>
      <c r="B58" s="37" t="s">
        <v>40</v>
      </c>
      <c r="C58" s="68">
        <f t="shared" si="0"/>
        <v>1</v>
      </c>
      <c r="D58" s="53">
        <f t="shared" si="1"/>
        <v>0</v>
      </c>
      <c r="E58" s="5"/>
      <c r="F58" s="28"/>
      <c r="G58" s="20">
        <f t="shared" si="2"/>
        <v>0</v>
      </c>
      <c r="H58" s="5"/>
      <c r="I58" s="16"/>
      <c r="J58" s="27">
        <f t="shared" si="24"/>
        <v>1</v>
      </c>
      <c r="K58" s="5"/>
      <c r="L58" s="5">
        <v>1</v>
      </c>
      <c r="M58" s="28"/>
      <c r="N58" s="20">
        <f t="shared" si="6"/>
        <v>0</v>
      </c>
      <c r="O58" s="5"/>
      <c r="P58" s="6"/>
    </row>
    <row r="59" spans="1:16" x14ac:dyDescent="0.4">
      <c r="A59" s="40"/>
      <c r="B59" s="38" t="s">
        <v>149</v>
      </c>
      <c r="C59" s="69">
        <f t="shared" si="0"/>
        <v>3</v>
      </c>
      <c r="D59" s="54">
        <f t="shared" ref="D59:D60" si="56">E59+F59</f>
        <v>0</v>
      </c>
      <c r="E59" s="3"/>
      <c r="F59" s="30"/>
      <c r="G59" s="21">
        <f t="shared" ref="G59:G60" si="57">H59+I59</f>
        <v>0</v>
      </c>
      <c r="H59" s="3"/>
      <c r="I59" s="17"/>
      <c r="J59" s="29">
        <f t="shared" si="24"/>
        <v>3</v>
      </c>
      <c r="K59" s="3"/>
      <c r="L59" s="3">
        <v>3</v>
      </c>
      <c r="M59" s="30"/>
      <c r="N59" s="21">
        <f t="shared" si="6"/>
        <v>0</v>
      </c>
      <c r="O59" s="3"/>
      <c r="P59" s="4"/>
    </row>
    <row r="60" spans="1:16" x14ac:dyDescent="0.4">
      <c r="A60" s="40"/>
      <c r="B60" s="38" t="s">
        <v>150</v>
      </c>
      <c r="C60" s="69">
        <f t="shared" si="0"/>
        <v>2</v>
      </c>
      <c r="D60" s="54">
        <f t="shared" si="56"/>
        <v>0</v>
      </c>
      <c r="E60" s="3"/>
      <c r="F60" s="30"/>
      <c r="G60" s="21">
        <f t="shared" si="57"/>
        <v>0</v>
      </c>
      <c r="H60" s="3"/>
      <c r="I60" s="17"/>
      <c r="J60" s="29">
        <f t="shared" si="24"/>
        <v>2</v>
      </c>
      <c r="K60" s="3">
        <v>2</v>
      </c>
      <c r="L60" s="3"/>
      <c r="M60" s="30"/>
      <c r="N60" s="21">
        <f t="shared" si="6"/>
        <v>0</v>
      </c>
      <c r="O60" s="3"/>
      <c r="P60" s="4"/>
    </row>
    <row r="61" spans="1:16" x14ac:dyDescent="0.4">
      <c r="A61" s="40"/>
      <c r="B61" s="38" t="s">
        <v>151</v>
      </c>
      <c r="C61" s="69">
        <f t="shared" si="0"/>
        <v>1</v>
      </c>
      <c r="D61" s="54">
        <f t="shared" ref="D61" si="58">E61+F61</f>
        <v>0</v>
      </c>
      <c r="E61" s="3"/>
      <c r="F61" s="30"/>
      <c r="G61" s="21">
        <f t="shared" ref="G61" si="59">H61+I61</f>
        <v>0</v>
      </c>
      <c r="H61" s="3"/>
      <c r="I61" s="17"/>
      <c r="J61" s="29">
        <f t="shared" si="24"/>
        <v>1</v>
      </c>
      <c r="K61" s="3">
        <v>1</v>
      </c>
      <c r="L61" s="3"/>
      <c r="M61" s="30"/>
      <c r="N61" s="21">
        <f t="shared" si="6"/>
        <v>0</v>
      </c>
      <c r="O61" s="3"/>
      <c r="P61" s="4"/>
    </row>
    <row r="62" spans="1:16" x14ac:dyDescent="0.4">
      <c r="A62" s="40"/>
      <c r="B62" s="38" t="s">
        <v>41</v>
      </c>
      <c r="C62" s="69">
        <f t="shared" si="0"/>
        <v>6</v>
      </c>
      <c r="D62" s="54">
        <f t="shared" si="1"/>
        <v>0</v>
      </c>
      <c r="E62" s="3"/>
      <c r="F62" s="30"/>
      <c r="G62" s="21">
        <f t="shared" si="2"/>
        <v>0</v>
      </c>
      <c r="H62" s="3"/>
      <c r="I62" s="17"/>
      <c r="J62" s="29">
        <f t="shared" si="24"/>
        <v>5</v>
      </c>
      <c r="K62" s="3">
        <v>1</v>
      </c>
      <c r="L62" s="3">
        <v>4</v>
      </c>
      <c r="M62" s="30"/>
      <c r="N62" s="21">
        <f t="shared" si="6"/>
        <v>1</v>
      </c>
      <c r="O62" s="3"/>
      <c r="P62" s="4">
        <v>1</v>
      </c>
    </row>
    <row r="63" spans="1:16" x14ac:dyDescent="0.4">
      <c r="A63" s="40"/>
      <c r="B63" s="38" t="s">
        <v>42</v>
      </c>
      <c r="C63" s="69">
        <f t="shared" si="0"/>
        <v>1</v>
      </c>
      <c r="D63" s="54">
        <f t="shared" si="1"/>
        <v>0</v>
      </c>
      <c r="E63" s="3"/>
      <c r="F63" s="30"/>
      <c r="G63" s="21">
        <f t="shared" si="2"/>
        <v>0</v>
      </c>
      <c r="H63" s="3"/>
      <c r="I63" s="17"/>
      <c r="J63" s="29">
        <f t="shared" si="24"/>
        <v>1</v>
      </c>
      <c r="K63" s="3">
        <v>1</v>
      </c>
      <c r="L63" s="3"/>
      <c r="M63" s="30"/>
      <c r="N63" s="21">
        <f t="shared" si="6"/>
        <v>0</v>
      </c>
      <c r="O63" s="3"/>
      <c r="P63" s="4"/>
    </row>
    <row r="64" spans="1:16" x14ac:dyDescent="0.4">
      <c r="A64" s="40"/>
      <c r="B64" s="38" t="s">
        <v>43</v>
      </c>
      <c r="C64" s="69">
        <f t="shared" si="0"/>
        <v>19</v>
      </c>
      <c r="D64" s="54">
        <f t="shared" si="1"/>
        <v>0</v>
      </c>
      <c r="E64" s="3"/>
      <c r="F64" s="30"/>
      <c r="G64" s="21">
        <f t="shared" si="2"/>
        <v>1</v>
      </c>
      <c r="H64" s="3">
        <v>1</v>
      </c>
      <c r="I64" s="17"/>
      <c r="J64" s="29">
        <f t="shared" si="24"/>
        <v>18</v>
      </c>
      <c r="K64" s="3">
        <v>2</v>
      </c>
      <c r="L64" s="3">
        <v>16</v>
      </c>
      <c r="M64" s="30"/>
      <c r="N64" s="21">
        <f t="shared" si="6"/>
        <v>0</v>
      </c>
      <c r="O64" s="3"/>
      <c r="P64" s="4"/>
    </row>
    <row r="65" spans="1:16" x14ac:dyDescent="0.4">
      <c r="A65" s="40"/>
      <c r="B65" s="38" t="s">
        <v>44</v>
      </c>
      <c r="C65" s="69">
        <f t="shared" si="0"/>
        <v>2</v>
      </c>
      <c r="D65" s="54">
        <f t="shared" si="1"/>
        <v>0</v>
      </c>
      <c r="E65" s="3"/>
      <c r="F65" s="30"/>
      <c r="G65" s="21">
        <f t="shared" si="2"/>
        <v>0</v>
      </c>
      <c r="H65" s="3"/>
      <c r="I65" s="17"/>
      <c r="J65" s="29">
        <f t="shared" si="24"/>
        <v>2</v>
      </c>
      <c r="K65" s="3"/>
      <c r="L65" s="3">
        <v>2</v>
      </c>
      <c r="M65" s="30"/>
      <c r="N65" s="21">
        <f t="shared" si="6"/>
        <v>0</v>
      </c>
      <c r="O65" s="3"/>
      <c r="P65" s="4"/>
    </row>
    <row r="66" spans="1:16" x14ac:dyDescent="0.4">
      <c r="A66" s="40"/>
      <c r="B66" s="38" t="s">
        <v>45</v>
      </c>
      <c r="C66" s="69">
        <f t="shared" si="0"/>
        <v>9</v>
      </c>
      <c r="D66" s="54">
        <f t="shared" si="1"/>
        <v>0</v>
      </c>
      <c r="E66" s="3"/>
      <c r="F66" s="30"/>
      <c r="G66" s="21">
        <f t="shared" si="2"/>
        <v>0</v>
      </c>
      <c r="H66" s="3"/>
      <c r="I66" s="17"/>
      <c r="J66" s="29">
        <f t="shared" si="24"/>
        <v>9</v>
      </c>
      <c r="K66" s="3">
        <v>2</v>
      </c>
      <c r="L66" s="3">
        <v>7</v>
      </c>
      <c r="M66" s="30"/>
      <c r="N66" s="21">
        <f t="shared" si="6"/>
        <v>0</v>
      </c>
      <c r="O66" s="3"/>
      <c r="P66" s="4"/>
    </row>
    <row r="67" spans="1:16" x14ac:dyDescent="0.4">
      <c r="A67" s="40"/>
      <c r="B67" s="38" t="s">
        <v>46</v>
      </c>
      <c r="C67" s="69">
        <f t="shared" si="0"/>
        <v>1</v>
      </c>
      <c r="D67" s="54">
        <f t="shared" si="1"/>
        <v>0</v>
      </c>
      <c r="E67" s="3"/>
      <c r="F67" s="30"/>
      <c r="G67" s="21">
        <f t="shared" si="2"/>
        <v>0</v>
      </c>
      <c r="H67" s="3"/>
      <c r="I67" s="17"/>
      <c r="J67" s="29">
        <f t="shared" si="24"/>
        <v>1</v>
      </c>
      <c r="K67" s="3"/>
      <c r="L67" s="3">
        <v>1</v>
      </c>
      <c r="M67" s="30"/>
      <c r="N67" s="21">
        <f t="shared" si="6"/>
        <v>0</v>
      </c>
      <c r="O67" s="3"/>
      <c r="P67" s="4"/>
    </row>
    <row r="68" spans="1:16" ht="19.5" thickBot="1" x14ac:dyDescent="0.45">
      <c r="A68" s="40"/>
      <c r="B68" s="39" t="s">
        <v>47</v>
      </c>
      <c r="C68" s="70">
        <f t="shared" si="0"/>
        <v>1</v>
      </c>
      <c r="D68" s="55">
        <f t="shared" si="1"/>
        <v>0</v>
      </c>
      <c r="E68" s="32"/>
      <c r="F68" s="35"/>
      <c r="G68" s="31">
        <f t="shared" si="2"/>
        <v>0</v>
      </c>
      <c r="H68" s="32"/>
      <c r="I68" s="33"/>
      <c r="J68" s="34">
        <f t="shared" si="24"/>
        <v>1</v>
      </c>
      <c r="K68" s="32"/>
      <c r="L68" s="32">
        <v>1</v>
      </c>
      <c r="M68" s="35"/>
      <c r="N68" s="31">
        <f t="shared" si="6"/>
        <v>0</v>
      </c>
      <c r="O68" s="32"/>
      <c r="P68" s="36"/>
    </row>
    <row r="69" spans="1:16" ht="20.25" thickTop="1" thickBot="1" x14ac:dyDescent="0.45">
      <c r="A69" s="80" t="s">
        <v>125</v>
      </c>
      <c r="B69" s="81"/>
      <c r="C69" s="67">
        <f t="shared" si="0"/>
        <v>81</v>
      </c>
      <c r="D69" s="52">
        <f t="shared" si="1"/>
        <v>1</v>
      </c>
      <c r="E69" s="11">
        <f>SUM(E70:E89)</f>
        <v>1</v>
      </c>
      <c r="F69" s="26">
        <f>SUM(F70:F89)</f>
        <v>0</v>
      </c>
      <c r="G69" s="19">
        <f t="shared" si="2"/>
        <v>3</v>
      </c>
      <c r="H69" s="11">
        <f>SUM(H70:H89)</f>
        <v>0</v>
      </c>
      <c r="I69" s="15">
        <f>SUM(I70:I89)</f>
        <v>3</v>
      </c>
      <c r="J69" s="25">
        <f t="shared" si="24"/>
        <v>77</v>
      </c>
      <c r="K69" s="11">
        <f>SUM(K70:K89)</f>
        <v>39</v>
      </c>
      <c r="L69" s="11">
        <f>SUM(L70:L89)</f>
        <v>38</v>
      </c>
      <c r="M69" s="26">
        <f>SUM(M70:M89)</f>
        <v>0</v>
      </c>
      <c r="N69" s="19">
        <f t="shared" si="6"/>
        <v>0</v>
      </c>
      <c r="O69" s="11">
        <f>SUM(O70:O89)</f>
        <v>0</v>
      </c>
      <c r="P69" s="12">
        <f>SUM(P70:P89)</f>
        <v>0</v>
      </c>
    </row>
    <row r="70" spans="1:16" ht="19.5" thickTop="1" x14ac:dyDescent="0.4">
      <c r="A70" s="40"/>
      <c r="B70" s="37" t="s">
        <v>152</v>
      </c>
      <c r="C70" s="68">
        <f t="shared" si="0"/>
        <v>1</v>
      </c>
      <c r="D70" s="53">
        <f t="shared" si="1"/>
        <v>0</v>
      </c>
      <c r="E70" s="5"/>
      <c r="F70" s="28"/>
      <c r="G70" s="20">
        <f t="shared" si="2"/>
        <v>0</v>
      </c>
      <c r="H70" s="5"/>
      <c r="I70" s="16"/>
      <c r="J70" s="27">
        <f t="shared" si="24"/>
        <v>1</v>
      </c>
      <c r="K70" s="5">
        <v>1</v>
      </c>
      <c r="L70" s="5"/>
      <c r="M70" s="28"/>
      <c r="N70" s="20">
        <f t="shared" si="6"/>
        <v>0</v>
      </c>
      <c r="O70" s="5"/>
      <c r="P70" s="6"/>
    </row>
    <row r="71" spans="1:16" x14ac:dyDescent="0.4">
      <c r="A71" s="40"/>
      <c r="B71" s="38" t="s">
        <v>48</v>
      </c>
      <c r="C71" s="69">
        <f t="shared" si="0"/>
        <v>6</v>
      </c>
      <c r="D71" s="54">
        <f t="shared" ref="D71:D72" si="60">E71+F71</f>
        <v>0</v>
      </c>
      <c r="E71" s="3"/>
      <c r="F71" s="30"/>
      <c r="G71" s="21">
        <f t="shared" ref="G71:G72" si="61">H71+I71</f>
        <v>0</v>
      </c>
      <c r="H71" s="3"/>
      <c r="I71" s="17"/>
      <c r="J71" s="29">
        <f t="shared" si="24"/>
        <v>6</v>
      </c>
      <c r="K71" s="3">
        <v>5</v>
      </c>
      <c r="L71" s="3">
        <v>1</v>
      </c>
      <c r="M71" s="30"/>
      <c r="N71" s="21">
        <f t="shared" ref="N71:N72" si="62">O71+P71</f>
        <v>0</v>
      </c>
      <c r="O71" s="3"/>
      <c r="P71" s="4"/>
    </row>
    <row r="72" spans="1:16" x14ac:dyDescent="0.4">
      <c r="A72" s="40"/>
      <c r="B72" s="38" t="s">
        <v>153</v>
      </c>
      <c r="C72" s="69">
        <f t="shared" si="0"/>
        <v>1</v>
      </c>
      <c r="D72" s="54">
        <f t="shared" si="60"/>
        <v>0</v>
      </c>
      <c r="E72" s="3"/>
      <c r="F72" s="30"/>
      <c r="G72" s="21">
        <f t="shared" si="61"/>
        <v>0</v>
      </c>
      <c r="H72" s="3"/>
      <c r="I72" s="17"/>
      <c r="J72" s="29">
        <f t="shared" si="24"/>
        <v>1</v>
      </c>
      <c r="K72" s="3">
        <v>1</v>
      </c>
      <c r="L72" s="3"/>
      <c r="M72" s="30"/>
      <c r="N72" s="21">
        <f t="shared" si="62"/>
        <v>0</v>
      </c>
      <c r="O72" s="3"/>
      <c r="P72" s="4"/>
    </row>
    <row r="73" spans="1:16" x14ac:dyDescent="0.4">
      <c r="A73" s="40"/>
      <c r="B73" s="38" t="s">
        <v>49</v>
      </c>
      <c r="C73" s="69">
        <f t="shared" ref="C73:C138" si="63">D73+G73+J73+N73</f>
        <v>4</v>
      </c>
      <c r="D73" s="54">
        <f t="shared" si="1"/>
        <v>0</v>
      </c>
      <c r="E73" s="3"/>
      <c r="F73" s="30"/>
      <c r="G73" s="21">
        <f t="shared" si="2"/>
        <v>0</v>
      </c>
      <c r="H73" s="3"/>
      <c r="I73" s="17"/>
      <c r="J73" s="29">
        <f t="shared" si="24"/>
        <v>4</v>
      </c>
      <c r="K73" s="3">
        <v>2</v>
      </c>
      <c r="L73" s="3">
        <v>2</v>
      </c>
      <c r="M73" s="30"/>
      <c r="N73" s="21">
        <f t="shared" si="6"/>
        <v>0</v>
      </c>
      <c r="O73" s="3"/>
      <c r="P73" s="4"/>
    </row>
    <row r="74" spans="1:16" x14ac:dyDescent="0.4">
      <c r="A74" s="40"/>
      <c r="B74" s="38" t="s">
        <v>50</v>
      </c>
      <c r="C74" s="69">
        <f t="shared" si="63"/>
        <v>1</v>
      </c>
      <c r="D74" s="54">
        <f t="shared" si="1"/>
        <v>0</v>
      </c>
      <c r="E74" s="3"/>
      <c r="F74" s="30"/>
      <c r="G74" s="21">
        <f t="shared" si="2"/>
        <v>0</v>
      </c>
      <c r="H74" s="3"/>
      <c r="I74" s="17"/>
      <c r="J74" s="29">
        <f t="shared" si="24"/>
        <v>1</v>
      </c>
      <c r="K74" s="3"/>
      <c r="L74" s="3">
        <v>1</v>
      </c>
      <c r="M74" s="30"/>
      <c r="N74" s="21">
        <f t="shared" si="6"/>
        <v>0</v>
      </c>
      <c r="O74" s="3"/>
      <c r="P74" s="4"/>
    </row>
    <row r="75" spans="1:16" x14ac:dyDescent="0.4">
      <c r="A75" s="40"/>
      <c r="B75" s="38" t="s">
        <v>51</v>
      </c>
      <c r="C75" s="69">
        <f t="shared" si="63"/>
        <v>7</v>
      </c>
      <c r="D75" s="54">
        <f t="shared" si="1"/>
        <v>0</v>
      </c>
      <c r="E75" s="3"/>
      <c r="F75" s="30"/>
      <c r="G75" s="21">
        <f t="shared" si="2"/>
        <v>0</v>
      </c>
      <c r="H75" s="3"/>
      <c r="I75" s="17"/>
      <c r="J75" s="29">
        <f t="shared" si="24"/>
        <v>7</v>
      </c>
      <c r="K75" s="3">
        <v>2</v>
      </c>
      <c r="L75" s="3">
        <v>5</v>
      </c>
      <c r="M75" s="30"/>
      <c r="N75" s="21">
        <f t="shared" si="6"/>
        <v>0</v>
      </c>
      <c r="O75" s="3"/>
      <c r="P75" s="4"/>
    </row>
    <row r="76" spans="1:16" x14ac:dyDescent="0.4">
      <c r="A76" s="40"/>
      <c r="B76" s="38" t="s">
        <v>52</v>
      </c>
      <c r="C76" s="69">
        <f t="shared" si="63"/>
        <v>3</v>
      </c>
      <c r="D76" s="54">
        <f t="shared" si="1"/>
        <v>0</v>
      </c>
      <c r="E76" s="3"/>
      <c r="F76" s="30"/>
      <c r="G76" s="21">
        <f t="shared" si="2"/>
        <v>0</v>
      </c>
      <c r="H76" s="3"/>
      <c r="I76" s="17"/>
      <c r="J76" s="29">
        <f t="shared" si="24"/>
        <v>3</v>
      </c>
      <c r="K76" s="3">
        <v>2</v>
      </c>
      <c r="L76" s="3">
        <v>1</v>
      </c>
      <c r="M76" s="30"/>
      <c r="N76" s="21">
        <f t="shared" si="6"/>
        <v>0</v>
      </c>
      <c r="O76" s="3"/>
      <c r="P76" s="4"/>
    </row>
    <row r="77" spans="1:16" x14ac:dyDescent="0.4">
      <c r="A77" s="40"/>
      <c r="B77" s="38" t="s">
        <v>53</v>
      </c>
      <c r="C77" s="69">
        <f t="shared" si="63"/>
        <v>26</v>
      </c>
      <c r="D77" s="54">
        <f t="shared" si="1"/>
        <v>0</v>
      </c>
      <c r="E77" s="3"/>
      <c r="F77" s="30"/>
      <c r="G77" s="21">
        <f t="shared" si="2"/>
        <v>0</v>
      </c>
      <c r="H77" s="3"/>
      <c r="I77" s="17"/>
      <c r="J77" s="29">
        <f t="shared" si="24"/>
        <v>26</v>
      </c>
      <c r="K77" s="3">
        <v>12</v>
      </c>
      <c r="L77" s="3">
        <v>14</v>
      </c>
      <c r="M77" s="30"/>
      <c r="N77" s="21">
        <f t="shared" si="6"/>
        <v>0</v>
      </c>
      <c r="O77" s="3"/>
      <c r="P77" s="4"/>
    </row>
    <row r="78" spans="1:16" x14ac:dyDescent="0.4">
      <c r="A78" s="40"/>
      <c r="B78" s="38" t="s">
        <v>54</v>
      </c>
      <c r="C78" s="69">
        <f t="shared" si="63"/>
        <v>11</v>
      </c>
      <c r="D78" s="54">
        <f t="shared" si="1"/>
        <v>0</v>
      </c>
      <c r="E78" s="3"/>
      <c r="F78" s="30"/>
      <c r="G78" s="21">
        <f t="shared" si="2"/>
        <v>1</v>
      </c>
      <c r="H78" s="3"/>
      <c r="I78" s="17">
        <v>1</v>
      </c>
      <c r="J78" s="29">
        <f t="shared" si="24"/>
        <v>10</v>
      </c>
      <c r="K78" s="3">
        <v>5</v>
      </c>
      <c r="L78" s="3">
        <v>5</v>
      </c>
      <c r="M78" s="30"/>
      <c r="N78" s="21">
        <f t="shared" si="6"/>
        <v>0</v>
      </c>
      <c r="O78" s="3"/>
      <c r="P78" s="4"/>
    </row>
    <row r="79" spans="1:16" x14ac:dyDescent="0.4">
      <c r="A79" s="40"/>
      <c r="B79" s="38" t="s">
        <v>169</v>
      </c>
      <c r="C79" s="69">
        <f t="shared" ref="C79" si="64">D79+G79+J79+N79</f>
        <v>1</v>
      </c>
      <c r="D79" s="54">
        <f t="shared" ref="D79" si="65">E79+F79</f>
        <v>0</v>
      </c>
      <c r="E79" s="3"/>
      <c r="F79" s="30"/>
      <c r="G79" s="21">
        <f t="shared" ref="G79" si="66">H79+I79</f>
        <v>0</v>
      </c>
      <c r="H79" s="3"/>
      <c r="I79" s="17"/>
      <c r="J79" s="29">
        <f t="shared" ref="J79" si="67">K79+L79+M79</f>
        <v>1</v>
      </c>
      <c r="K79" s="3">
        <v>1</v>
      </c>
      <c r="L79" s="3"/>
      <c r="M79" s="30"/>
      <c r="N79" s="21">
        <f t="shared" ref="N79" si="68">O79+P79</f>
        <v>0</v>
      </c>
      <c r="O79" s="3"/>
      <c r="P79" s="4"/>
    </row>
    <row r="80" spans="1:16" x14ac:dyDescent="0.4">
      <c r="A80" s="40"/>
      <c r="B80" s="38" t="s">
        <v>55</v>
      </c>
      <c r="C80" s="69">
        <f t="shared" si="63"/>
        <v>1</v>
      </c>
      <c r="D80" s="54">
        <f t="shared" si="1"/>
        <v>0</v>
      </c>
      <c r="E80" s="3"/>
      <c r="F80" s="30"/>
      <c r="G80" s="21">
        <f t="shared" si="2"/>
        <v>0</v>
      </c>
      <c r="H80" s="3"/>
      <c r="I80" s="17"/>
      <c r="J80" s="29">
        <f t="shared" si="24"/>
        <v>1</v>
      </c>
      <c r="K80" s="3"/>
      <c r="L80" s="3">
        <v>1</v>
      </c>
      <c r="M80" s="30"/>
      <c r="N80" s="21">
        <f t="shared" si="6"/>
        <v>0</v>
      </c>
      <c r="O80" s="3"/>
      <c r="P80" s="4"/>
    </row>
    <row r="81" spans="1:16" x14ac:dyDescent="0.4">
      <c r="A81" s="40"/>
      <c r="B81" s="38" t="s">
        <v>56</v>
      </c>
      <c r="C81" s="69">
        <f t="shared" si="63"/>
        <v>6</v>
      </c>
      <c r="D81" s="54">
        <f t="shared" si="1"/>
        <v>0</v>
      </c>
      <c r="E81" s="3"/>
      <c r="F81" s="30"/>
      <c r="G81" s="21">
        <f t="shared" si="2"/>
        <v>1</v>
      </c>
      <c r="H81" s="3"/>
      <c r="I81" s="17">
        <v>1</v>
      </c>
      <c r="J81" s="29">
        <f t="shared" si="24"/>
        <v>5</v>
      </c>
      <c r="K81" s="3">
        <v>1</v>
      </c>
      <c r="L81" s="3">
        <v>4</v>
      </c>
      <c r="M81" s="30"/>
      <c r="N81" s="21">
        <f t="shared" si="6"/>
        <v>0</v>
      </c>
      <c r="O81" s="3"/>
      <c r="P81" s="4"/>
    </row>
    <row r="82" spans="1:16" x14ac:dyDescent="0.4">
      <c r="A82" s="40"/>
      <c r="B82" s="38" t="s">
        <v>154</v>
      </c>
      <c r="C82" s="69">
        <f t="shared" si="63"/>
        <v>1</v>
      </c>
      <c r="D82" s="54">
        <f t="shared" ref="D82" si="69">E82+F82</f>
        <v>0</v>
      </c>
      <c r="E82" s="3"/>
      <c r="F82" s="30"/>
      <c r="G82" s="21">
        <f t="shared" ref="G82" si="70">H82+I82</f>
        <v>1</v>
      </c>
      <c r="H82" s="3"/>
      <c r="I82" s="17">
        <v>1</v>
      </c>
      <c r="J82" s="29">
        <f t="shared" si="24"/>
        <v>0</v>
      </c>
      <c r="K82" s="3"/>
      <c r="L82" s="3"/>
      <c r="M82" s="30"/>
      <c r="N82" s="21">
        <f t="shared" ref="N82" si="71">O82+P82</f>
        <v>0</v>
      </c>
      <c r="O82" s="3"/>
      <c r="P82" s="4"/>
    </row>
    <row r="83" spans="1:16" x14ac:dyDescent="0.4">
      <c r="A83" s="40"/>
      <c r="B83" s="38" t="s">
        <v>57</v>
      </c>
      <c r="C83" s="69">
        <f t="shared" si="63"/>
        <v>1</v>
      </c>
      <c r="D83" s="54">
        <f t="shared" si="1"/>
        <v>0</v>
      </c>
      <c r="E83" s="3"/>
      <c r="F83" s="30"/>
      <c r="G83" s="21">
        <f t="shared" si="2"/>
        <v>0</v>
      </c>
      <c r="H83" s="3"/>
      <c r="I83" s="17"/>
      <c r="J83" s="29">
        <f t="shared" si="24"/>
        <v>1</v>
      </c>
      <c r="K83" s="3">
        <v>1</v>
      </c>
      <c r="L83" s="3"/>
      <c r="M83" s="30"/>
      <c r="N83" s="21">
        <f t="shared" si="6"/>
        <v>0</v>
      </c>
      <c r="O83" s="3"/>
      <c r="P83" s="4"/>
    </row>
    <row r="84" spans="1:16" x14ac:dyDescent="0.4">
      <c r="A84" s="40"/>
      <c r="B84" s="38" t="s">
        <v>47</v>
      </c>
      <c r="C84" s="69">
        <f t="shared" si="63"/>
        <v>1</v>
      </c>
      <c r="D84" s="54">
        <f t="shared" si="1"/>
        <v>1</v>
      </c>
      <c r="E84" s="3">
        <v>1</v>
      </c>
      <c r="F84" s="30"/>
      <c r="G84" s="21">
        <f t="shared" si="2"/>
        <v>0</v>
      </c>
      <c r="H84" s="3"/>
      <c r="I84" s="17"/>
      <c r="J84" s="29">
        <f t="shared" si="24"/>
        <v>0</v>
      </c>
      <c r="K84" s="3"/>
      <c r="L84" s="3"/>
      <c r="M84" s="30"/>
      <c r="N84" s="21">
        <f t="shared" si="6"/>
        <v>0</v>
      </c>
      <c r="O84" s="3"/>
      <c r="P84" s="4"/>
    </row>
    <row r="85" spans="1:16" x14ac:dyDescent="0.4">
      <c r="A85" s="40"/>
      <c r="B85" s="38" t="s">
        <v>58</v>
      </c>
      <c r="C85" s="69">
        <f t="shared" si="63"/>
        <v>3</v>
      </c>
      <c r="D85" s="54">
        <f t="shared" si="1"/>
        <v>0</v>
      </c>
      <c r="E85" s="3"/>
      <c r="F85" s="30"/>
      <c r="G85" s="21">
        <f t="shared" si="2"/>
        <v>0</v>
      </c>
      <c r="H85" s="3"/>
      <c r="I85" s="17"/>
      <c r="J85" s="29">
        <f t="shared" si="24"/>
        <v>3</v>
      </c>
      <c r="K85" s="3">
        <v>2</v>
      </c>
      <c r="L85" s="3">
        <v>1</v>
      </c>
      <c r="M85" s="30"/>
      <c r="N85" s="21">
        <f t="shared" si="6"/>
        <v>0</v>
      </c>
      <c r="O85" s="3"/>
      <c r="P85" s="4"/>
    </row>
    <row r="86" spans="1:16" x14ac:dyDescent="0.4">
      <c r="A86" s="40"/>
      <c r="B86" s="38" t="s">
        <v>59</v>
      </c>
      <c r="C86" s="69">
        <f t="shared" si="63"/>
        <v>2</v>
      </c>
      <c r="D86" s="54">
        <f t="shared" ref="D86" si="72">E86+F86</f>
        <v>0</v>
      </c>
      <c r="E86" s="3"/>
      <c r="F86" s="30"/>
      <c r="G86" s="21">
        <f t="shared" ref="G86" si="73">H86+I86</f>
        <v>0</v>
      </c>
      <c r="H86" s="3"/>
      <c r="I86" s="17"/>
      <c r="J86" s="29">
        <f t="shared" si="24"/>
        <v>2</v>
      </c>
      <c r="K86" s="3">
        <v>2</v>
      </c>
      <c r="L86" s="3"/>
      <c r="M86" s="30"/>
      <c r="N86" s="21">
        <f t="shared" ref="N86" si="74">O86+P86</f>
        <v>0</v>
      </c>
      <c r="O86" s="3"/>
      <c r="P86" s="4"/>
    </row>
    <row r="87" spans="1:16" x14ac:dyDescent="0.4">
      <c r="A87" s="40"/>
      <c r="B87" s="38" t="s">
        <v>155</v>
      </c>
      <c r="C87" s="69">
        <f t="shared" si="63"/>
        <v>1</v>
      </c>
      <c r="D87" s="54">
        <f t="shared" si="1"/>
        <v>0</v>
      </c>
      <c r="E87" s="3"/>
      <c r="F87" s="30"/>
      <c r="G87" s="21">
        <f t="shared" si="2"/>
        <v>0</v>
      </c>
      <c r="H87" s="3"/>
      <c r="I87" s="17"/>
      <c r="J87" s="29">
        <f t="shared" si="24"/>
        <v>1</v>
      </c>
      <c r="K87" s="3">
        <v>1</v>
      </c>
      <c r="L87" s="3"/>
      <c r="M87" s="30"/>
      <c r="N87" s="21">
        <f t="shared" si="6"/>
        <v>0</v>
      </c>
      <c r="O87" s="3"/>
      <c r="P87" s="4"/>
    </row>
    <row r="88" spans="1:16" x14ac:dyDescent="0.4">
      <c r="A88" s="40"/>
      <c r="B88" s="38" t="s">
        <v>60</v>
      </c>
      <c r="C88" s="69">
        <f t="shared" si="63"/>
        <v>1</v>
      </c>
      <c r="D88" s="54">
        <f t="shared" si="1"/>
        <v>0</v>
      </c>
      <c r="E88" s="3"/>
      <c r="F88" s="30"/>
      <c r="G88" s="21">
        <f t="shared" si="2"/>
        <v>0</v>
      </c>
      <c r="H88" s="3"/>
      <c r="I88" s="17"/>
      <c r="J88" s="29">
        <f t="shared" si="24"/>
        <v>1</v>
      </c>
      <c r="K88" s="3"/>
      <c r="L88" s="3">
        <v>1</v>
      </c>
      <c r="M88" s="30"/>
      <c r="N88" s="21">
        <f t="shared" si="6"/>
        <v>0</v>
      </c>
      <c r="O88" s="3"/>
      <c r="P88" s="4"/>
    </row>
    <row r="89" spans="1:16" ht="19.5" thickBot="1" x14ac:dyDescent="0.45">
      <c r="A89" s="40"/>
      <c r="B89" s="39" t="s">
        <v>61</v>
      </c>
      <c r="C89" s="70">
        <f t="shared" si="63"/>
        <v>3</v>
      </c>
      <c r="D89" s="55">
        <f t="shared" si="1"/>
        <v>0</v>
      </c>
      <c r="E89" s="32"/>
      <c r="F89" s="35"/>
      <c r="G89" s="31">
        <f t="shared" si="2"/>
        <v>0</v>
      </c>
      <c r="H89" s="32"/>
      <c r="I89" s="33"/>
      <c r="J89" s="34">
        <f t="shared" si="24"/>
        <v>3</v>
      </c>
      <c r="K89" s="32">
        <v>1</v>
      </c>
      <c r="L89" s="32">
        <v>2</v>
      </c>
      <c r="M89" s="35"/>
      <c r="N89" s="31">
        <f t="shared" si="6"/>
        <v>0</v>
      </c>
      <c r="O89" s="32"/>
      <c r="P89" s="36"/>
    </row>
    <row r="90" spans="1:16" ht="20.25" thickTop="1" thickBot="1" x14ac:dyDescent="0.45">
      <c r="A90" s="80" t="s">
        <v>62</v>
      </c>
      <c r="B90" s="81"/>
      <c r="C90" s="67">
        <f t="shared" si="63"/>
        <v>7</v>
      </c>
      <c r="D90" s="52">
        <f t="shared" si="1"/>
        <v>0</v>
      </c>
      <c r="E90" s="11">
        <f>SUM(E91:E94)</f>
        <v>0</v>
      </c>
      <c r="F90" s="26">
        <f>SUM(F91:F94)</f>
        <v>0</v>
      </c>
      <c r="G90" s="19">
        <f t="shared" si="2"/>
        <v>0</v>
      </c>
      <c r="H90" s="11">
        <f t="shared" ref="H90:I90" si="75">SUM(H91:H94)</f>
        <v>0</v>
      </c>
      <c r="I90" s="15">
        <f t="shared" si="75"/>
        <v>0</v>
      </c>
      <c r="J90" s="25">
        <f t="shared" si="24"/>
        <v>7</v>
      </c>
      <c r="K90" s="11">
        <f t="shared" ref="K90:L90" si="76">SUM(K91:K94)</f>
        <v>2</v>
      </c>
      <c r="L90" s="11">
        <f t="shared" si="76"/>
        <v>5</v>
      </c>
      <c r="M90" s="26">
        <f t="shared" ref="M90" si="77">SUM(M91:M94)</f>
        <v>0</v>
      </c>
      <c r="N90" s="19">
        <f t="shared" si="6"/>
        <v>0</v>
      </c>
      <c r="O90" s="11">
        <f t="shared" ref="O90:P90" si="78">SUM(O91:O94)</f>
        <v>0</v>
      </c>
      <c r="P90" s="12">
        <f t="shared" si="78"/>
        <v>0</v>
      </c>
    </row>
    <row r="91" spans="1:16" ht="19.5" thickTop="1" x14ac:dyDescent="0.4">
      <c r="A91" s="40"/>
      <c r="B91" s="37" t="s">
        <v>156</v>
      </c>
      <c r="C91" s="68">
        <f t="shared" si="63"/>
        <v>3</v>
      </c>
      <c r="D91" s="53">
        <f t="shared" si="1"/>
        <v>0</v>
      </c>
      <c r="E91" s="5"/>
      <c r="F91" s="28"/>
      <c r="G91" s="20">
        <f t="shared" si="2"/>
        <v>0</v>
      </c>
      <c r="H91" s="5"/>
      <c r="I91" s="16"/>
      <c r="J91" s="27">
        <f t="shared" si="24"/>
        <v>3</v>
      </c>
      <c r="K91" s="5">
        <v>1</v>
      </c>
      <c r="L91" s="5">
        <v>2</v>
      </c>
      <c r="M91" s="28"/>
      <c r="N91" s="20">
        <f t="shared" si="6"/>
        <v>0</v>
      </c>
      <c r="O91" s="5"/>
      <c r="P91" s="6"/>
    </row>
    <row r="92" spans="1:16" x14ac:dyDescent="0.4">
      <c r="A92" s="40"/>
      <c r="B92" s="38" t="s">
        <v>63</v>
      </c>
      <c r="C92" s="69">
        <f t="shared" si="63"/>
        <v>1</v>
      </c>
      <c r="D92" s="54">
        <f t="shared" ref="D92:D93" si="79">E92+F92</f>
        <v>0</v>
      </c>
      <c r="E92" s="3"/>
      <c r="F92" s="30"/>
      <c r="G92" s="21">
        <f t="shared" ref="G92:G93" si="80">H92+I92</f>
        <v>0</v>
      </c>
      <c r="H92" s="3"/>
      <c r="I92" s="17"/>
      <c r="J92" s="29">
        <f t="shared" si="24"/>
        <v>1</v>
      </c>
      <c r="K92" s="3"/>
      <c r="L92" s="3">
        <v>1</v>
      </c>
      <c r="M92" s="30"/>
      <c r="N92" s="21">
        <f t="shared" ref="N92:N93" si="81">O92+P92</f>
        <v>0</v>
      </c>
      <c r="O92" s="3"/>
      <c r="P92" s="4"/>
    </row>
    <row r="93" spans="1:16" x14ac:dyDescent="0.4">
      <c r="A93" s="40"/>
      <c r="B93" s="38" t="s">
        <v>64</v>
      </c>
      <c r="C93" s="69">
        <f t="shared" si="63"/>
        <v>2</v>
      </c>
      <c r="D93" s="54">
        <f t="shared" si="79"/>
        <v>0</v>
      </c>
      <c r="E93" s="3"/>
      <c r="F93" s="30"/>
      <c r="G93" s="21">
        <f t="shared" si="80"/>
        <v>0</v>
      </c>
      <c r="H93" s="3"/>
      <c r="I93" s="17"/>
      <c r="J93" s="29">
        <f t="shared" si="24"/>
        <v>2</v>
      </c>
      <c r="K93" s="3">
        <v>1</v>
      </c>
      <c r="L93" s="3">
        <v>1</v>
      </c>
      <c r="M93" s="30"/>
      <c r="N93" s="21">
        <f t="shared" si="81"/>
        <v>0</v>
      </c>
      <c r="O93" s="3"/>
      <c r="P93" s="4"/>
    </row>
    <row r="94" spans="1:16" ht="19.5" thickBot="1" x14ac:dyDescent="0.45">
      <c r="A94" s="40"/>
      <c r="B94" s="39" t="s">
        <v>157</v>
      </c>
      <c r="C94" s="70">
        <f t="shared" si="63"/>
        <v>1</v>
      </c>
      <c r="D94" s="55">
        <f t="shared" si="1"/>
        <v>0</v>
      </c>
      <c r="E94" s="32"/>
      <c r="F94" s="35"/>
      <c r="G94" s="31">
        <f t="shared" si="2"/>
        <v>0</v>
      </c>
      <c r="H94" s="32"/>
      <c r="I94" s="33"/>
      <c r="J94" s="34">
        <f t="shared" si="24"/>
        <v>1</v>
      </c>
      <c r="K94" s="32"/>
      <c r="L94" s="32">
        <v>1</v>
      </c>
      <c r="M94" s="35"/>
      <c r="N94" s="31">
        <f t="shared" si="6"/>
        <v>0</v>
      </c>
      <c r="O94" s="32"/>
      <c r="P94" s="36"/>
    </row>
    <row r="95" spans="1:16" ht="20.25" thickTop="1" thickBot="1" x14ac:dyDescent="0.45">
      <c r="A95" s="80" t="s">
        <v>65</v>
      </c>
      <c r="B95" s="81"/>
      <c r="C95" s="67">
        <f t="shared" si="63"/>
        <v>225</v>
      </c>
      <c r="D95" s="52">
        <f t="shared" si="1"/>
        <v>5</v>
      </c>
      <c r="E95" s="11">
        <f>SUM(E96:E119)</f>
        <v>5</v>
      </c>
      <c r="F95" s="26">
        <f>SUM(F96:F119)</f>
        <v>0</v>
      </c>
      <c r="G95" s="19">
        <f t="shared" si="2"/>
        <v>9</v>
      </c>
      <c r="H95" s="11">
        <f t="shared" ref="H95:I95" si="82">SUM(H96:H119)</f>
        <v>5</v>
      </c>
      <c r="I95" s="15">
        <f t="shared" si="82"/>
        <v>4</v>
      </c>
      <c r="J95" s="25">
        <f t="shared" si="24"/>
        <v>209</v>
      </c>
      <c r="K95" s="11">
        <f t="shared" ref="K95:L95" si="83">SUM(K96:K119)</f>
        <v>101</v>
      </c>
      <c r="L95" s="11">
        <f t="shared" si="83"/>
        <v>108</v>
      </c>
      <c r="M95" s="26">
        <f t="shared" ref="M95" si="84">SUM(M96:M119)</f>
        <v>0</v>
      </c>
      <c r="N95" s="19">
        <f t="shared" si="6"/>
        <v>2</v>
      </c>
      <c r="O95" s="11">
        <f t="shared" ref="O95:P95" si="85">SUM(O96:O119)</f>
        <v>2</v>
      </c>
      <c r="P95" s="12">
        <f t="shared" si="85"/>
        <v>0</v>
      </c>
    </row>
    <row r="96" spans="1:16" ht="19.5" thickTop="1" x14ac:dyDescent="0.4">
      <c r="A96" s="40"/>
      <c r="B96" s="37" t="s">
        <v>66</v>
      </c>
      <c r="C96" s="68">
        <f t="shared" si="63"/>
        <v>3</v>
      </c>
      <c r="D96" s="53">
        <f t="shared" ref="D96:D165" si="86">E96+F96</f>
        <v>0</v>
      </c>
      <c r="E96" s="5"/>
      <c r="F96" s="28"/>
      <c r="G96" s="20">
        <f t="shared" ref="G96:G165" si="87">H96+I96</f>
        <v>0</v>
      </c>
      <c r="H96" s="5"/>
      <c r="I96" s="16"/>
      <c r="J96" s="27">
        <f t="shared" ref="J96:J160" si="88">K96+L96+M96</f>
        <v>3</v>
      </c>
      <c r="K96" s="5"/>
      <c r="L96" s="5">
        <v>3</v>
      </c>
      <c r="M96" s="28"/>
      <c r="N96" s="20">
        <f t="shared" ref="N96:N165" si="89">O96+P96</f>
        <v>0</v>
      </c>
      <c r="O96" s="5"/>
      <c r="P96" s="6"/>
    </row>
    <row r="97" spans="1:16" x14ac:dyDescent="0.4">
      <c r="A97" s="40"/>
      <c r="B97" s="38" t="s">
        <v>67</v>
      </c>
      <c r="C97" s="69">
        <f t="shared" si="63"/>
        <v>1</v>
      </c>
      <c r="D97" s="54">
        <f t="shared" si="86"/>
        <v>0</v>
      </c>
      <c r="E97" s="3"/>
      <c r="F97" s="30"/>
      <c r="G97" s="21">
        <f t="shared" si="87"/>
        <v>0</v>
      </c>
      <c r="H97" s="3"/>
      <c r="I97" s="17"/>
      <c r="J97" s="29">
        <f t="shared" si="88"/>
        <v>1</v>
      </c>
      <c r="K97" s="3"/>
      <c r="L97" s="3">
        <v>1</v>
      </c>
      <c r="M97" s="30"/>
      <c r="N97" s="21">
        <f t="shared" si="89"/>
        <v>0</v>
      </c>
      <c r="O97" s="3"/>
      <c r="P97" s="4"/>
    </row>
    <row r="98" spans="1:16" x14ac:dyDescent="0.4">
      <c r="A98" s="40"/>
      <c r="B98" s="38" t="s">
        <v>68</v>
      </c>
      <c r="C98" s="69">
        <f t="shared" si="63"/>
        <v>1</v>
      </c>
      <c r="D98" s="54">
        <f t="shared" si="86"/>
        <v>0</v>
      </c>
      <c r="E98" s="3"/>
      <c r="F98" s="30"/>
      <c r="G98" s="21">
        <f t="shared" si="87"/>
        <v>0</v>
      </c>
      <c r="H98" s="3"/>
      <c r="I98" s="17"/>
      <c r="J98" s="29">
        <f t="shared" si="88"/>
        <v>1</v>
      </c>
      <c r="K98" s="3"/>
      <c r="L98" s="3">
        <v>1</v>
      </c>
      <c r="M98" s="30"/>
      <c r="N98" s="21">
        <f t="shared" si="89"/>
        <v>0</v>
      </c>
      <c r="O98" s="3"/>
      <c r="P98" s="4"/>
    </row>
    <row r="99" spans="1:16" x14ac:dyDescent="0.4">
      <c r="A99" s="40"/>
      <c r="B99" s="38" t="s">
        <v>69</v>
      </c>
      <c r="C99" s="69">
        <f t="shared" si="63"/>
        <v>1</v>
      </c>
      <c r="D99" s="54">
        <f t="shared" si="86"/>
        <v>0</v>
      </c>
      <c r="E99" s="3"/>
      <c r="F99" s="30"/>
      <c r="G99" s="21">
        <f t="shared" si="87"/>
        <v>0</v>
      </c>
      <c r="H99" s="3"/>
      <c r="I99" s="17"/>
      <c r="J99" s="29">
        <f t="shared" si="88"/>
        <v>1</v>
      </c>
      <c r="K99" s="3"/>
      <c r="L99" s="3">
        <v>1</v>
      </c>
      <c r="M99" s="30"/>
      <c r="N99" s="21">
        <f t="shared" si="89"/>
        <v>0</v>
      </c>
      <c r="O99" s="3"/>
      <c r="P99" s="4"/>
    </row>
    <row r="100" spans="1:16" x14ac:dyDescent="0.4">
      <c r="A100" s="40"/>
      <c r="B100" s="38" t="s">
        <v>158</v>
      </c>
      <c r="C100" s="69">
        <f t="shared" si="63"/>
        <v>5</v>
      </c>
      <c r="D100" s="54">
        <f t="shared" ref="D100" si="90">E100+F100</f>
        <v>0</v>
      </c>
      <c r="E100" s="3"/>
      <c r="F100" s="30"/>
      <c r="G100" s="21">
        <f t="shared" ref="G100" si="91">H100+I100</f>
        <v>0</v>
      </c>
      <c r="H100" s="3"/>
      <c r="I100" s="17"/>
      <c r="J100" s="29">
        <f t="shared" si="88"/>
        <v>5</v>
      </c>
      <c r="K100" s="3">
        <v>2</v>
      </c>
      <c r="L100" s="3">
        <v>3</v>
      </c>
      <c r="M100" s="30"/>
      <c r="N100" s="21">
        <f t="shared" ref="N100" si="92">O100+P100</f>
        <v>0</v>
      </c>
      <c r="O100" s="3"/>
      <c r="P100" s="4"/>
    </row>
    <row r="101" spans="1:16" x14ac:dyDescent="0.4">
      <c r="A101" s="40"/>
      <c r="B101" s="38" t="s">
        <v>70</v>
      </c>
      <c r="C101" s="69">
        <f t="shared" si="63"/>
        <v>24</v>
      </c>
      <c r="D101" s="54">
        <f t="shared" si="86"/>
        <v>0</v>
      </c>
      <c r="E101" s="3"/>
      <c r="F101" s="30"/>
      <c r="G101" s="21">
        <f t="shared" si="87"/>
        <v>3</v>
      </c>
      <c r="H101" s="3">
        <v>2</v>
      </c>
      <c r="I101" s="17">
        <v>1</v>
      </c>
      <c r="J101" s="29">
        <f t="shared" si="88"/>
        <v>20</v>
      </c>
      <c r="K101" s="3">
        <v>13</v>
      </c>
      <c r="L101" s="3">
        <v>7</v>
      </c>
      <c r="M101" s="30"/>
      <c r="N101" s="21">
        <f t="shared" si="89"/>
        <v>1</v>
      </c>
      <c r="O101" s="3">
        <v>1</v>
      </c>
      <c r="P101" s="4"/>
    </row>
    <row r="102" spans="1:16" x14ac:dyDescent="0.4">
      <c r="A102" s="40"/>
      <c r="B102" s="38" t="s">
        <v>71</v>
      </c>
      <c r="C102" s="69">
        <f t="shared" si="63"/>
        <v>32</v>
      </c>
      <c r="D102" s="54">
        <f t="shared" si="86"/>
        <v>2</v>
      </c>
      <c r="E102" s="3">
        <v>2</v>
      </c>
      <c r="F102" s="30"/>
      <c r="G102" s="21">
        <f t="shared" si="87"/>
        <v>0</v>
      </c>
      <c r="H102" s="3"/>
      <c r="I102" s="17"/>
      <c r="J102" s="29">
        <f t="shared" si="88"/>
        <v>30</v>
      </c>
      <c r="K102" s="3">
        <v>12</v>
      </c>
      <c r="L102" s="3">
        <v>18</v>
      </c>
      <c r="M102" s="30"/>
      <c r="N102" s="21">
        <f t="shared" si="89"/>
        <v>0</v>
      </c>
      <c r="O102" s="3"/>
      <c r="P102" s="4"/>
    </row>
    <row r="103" spans="1:16" x14ac:dyDescent="0.4">
      <c r="A103" s="40"/>
      <c r="B103" s="38" t="s">
        <v>72</v>
      </c>
      <c r="C103" s="69">
        <f t="shared" si="63"/>
        <v>2</v>
      </c>
      <c r="D103" s="54">
        <f t="shared" si="86"/>
        <v>0</v>
      </c>
      <c r="E103" s="3"/>
      <c r="F103" s="30"/>
      <c r="G103" s="21">
        <f t="shared" si="87"/>
        <v>0</v>
      </c>
      <c r="H103" s="3"/>
      <c r="I103" s="17"/>
      <c r="J103" s="29">
        <f t="shared" si="88"/>
        <v>2</v>
      </c>
      <c r="K103" s="3">
        <v>1</v>
      </c>
      <c r="L103" s="3">
        <v>1</v>
      </c>
      <c r="M103" s="30"/>
      <c r="N103" s="21">
        <f t="shared" si="89"/>
        <v>0</v>
      </c>
      <c r="O103" s="3"/>
      <c r="P103" s="4"/>
    </row>
    <row r="104" spans="1:16" x14ac:dyDescent="0.4">
      <c r="A104" s="40"/>
      <c r="B104" s="38" t="s">
        <v>73</v>
      </c>
      <c r="C104" s="69">
        <f t="shared" si="63"/>
        <v>1</v>
      </c>
      <c r="D104" s="54">
        <f t="shared" si="86"/>
        <v>0</v>
      </c>
      <c r="E104" s="3"/>
      <c r="F104" s="30"/>
      <c r="G104" s="21">
        <f t="shared" si="87"/>
        <v>0</v>
      </c>
      <c r="H104" s="3"/>
      <c r="I104" s="17"/>
      <c r="J104" s="29">
        <f t="shared" si="88"/>
        <v>1</v>
      </c>
      <c r="K104" s="3"/>
      <c r="L104" s="3">
        <v>1</v>
      </c>
      <c r="M104" s="30"/>
      <c r="N104" s="21">
        <f t="shared" si="89"/>
        <v>0</v>
      </c>
      <c r="O104" s="3"/>
      <c r="P104" s="4"/>
    </row>
    <row r="105" spans="1:16" x14ac:dyDescent="0.4">
      <c r="A105" s="40"/>
      <c r="B105" s="38" t="s">
        <v>74</v>
      </c>
      <c r="C105" s="69">
        <f t="shared" si="63"/>
        <v>8</v>
      </c>
      <c r="D105" s="54">
        <f t="shared" si="86"/>
        <v>0</v>
      </c>
      <c r="E105" s="3"/>
      <c r="F105" s="30"/>
      <c r="G105" s="21">
        <f t="shared" si="87"/>
        <v>1</v>
      </c>
      <c r="H105" s="3">
        <v>1</v>
      </c>
      <c r="I105" s="17"/>
      <c r="J105" s="29">
        <f t="shared" si="88"/>
        <v>7</v>
      </c>
      <c r="K105" s="3">
        <v>3</v>
      </c>
      <c r="L105" s="3">
        <v>4</v>
      </c>
      <c r="M105" s="30"/>
      <c r="N105" s="21">
        <f t="shared" si="89"/>
        <v>0</v>
      </c>
      <c r="O105" s="3"/>
      <c r="P105" s="4"/>
    </row>
    <row r="106" spans="1:16" x14ac:dyDescent="0.4">
      <c r="A106" s="40"/>
      <c r="B106" s="38" t="s">
        <v>75</v>
      </c>
      <c r="C106" s="69">
        <f t="shared" si="63"/>
        <v>2</v>
      </c>
      <c r="D106" s="54">
        <f t="shared" si="86"/>
        <v>0</v>
      </c>
      <c r="E106" s="3"/>
      <c r="F106" s="30"/>
      <c r="G106" s="21">
        <f t="shared" si="87"/>
        <v>0</v>
      </c>
      <c r="H106" s="3"/>
      <c r="I106" s="17"/>
      <c r="J106" s="29">
        <f t="shared" si="88"/>
        <v>2</v>
      </c>
      <c r="K106" s="3">
        <v>1</v>
      </c>
      <c r="L106" s="3">
        <v>1</v>
      </c>
      <c r="M106" s="30"/>
      <c r="N106" s="21">
        <f t="shared" si="89"/>
        <v>0</v>
      </c>
      <c r="O106" s="3"/>
      <c r="P106" s="4"/>
    </row>
    <row r="107" spans="1:16" x14ac:dyDescent="0.4">
      <c r="A107" s="40"/>
      <c r="B107" s="38" t="s">
        <v>76</v>
      </c>
      <c r="C107" s="69">
        <f t="shared" si="63"/>
        <v>8</v>
      </c>
      <c r="D107" s="54">
        <f t="shared" si="86"/>
        <v>0</v>
      </c>
      <c r="E107" s="3"/>
      <c r="F107" s="30"/>
      <c r="G107" s="21">
        <f t="shared" si="87"/>
        <v>0</v>
      </c>
      <c r="H107" s="3"/>
      <c r="I107" s="17"/>
      <c r="J107" s="29">
        <f t="shared" si="88"/>
        <v>8</v>
      </c>
      <c r="K107" s="3">
        <v>5</v>
      </c>
      <c r="L107" s="3">
        <v>3</v>
      </c>
      <c r="M107" s="30"/>
      <c r="N107" s="21">
        <f t="shared" si="89"/>
        <v>0</v>
      </c>
      <c r="O107" s="3"/>
      <c r="P107" s="4"/>
    </row>
    <row r="108" spans="1:16" x14ac:dyDescent="0.4">
      <c r="A108" s="40"/>
      <c r="B108" s="38" t="s">
        <v>77</v>
      </c>
      <c r="C108" s="69">
        <f t="shared" si="63"/>
        <v>27</v>
      </c>
      <c r="D108" s="54">
        <f t="shared" si="86"/>
        <v>0</v>
      </c>
      <c r="E108" s="3"/>
      <c r="F108" s="30"/>
      <c r="G108" s="21">
        <f t="shared" si="87"/>
        <v>1</v>
      </c>
      <c r="H108" s="3"/>
      <c r="I108" s="17">
        <v>1</v>
      </c>
      <c r="J108" s="29">
        <f t="shared" si="88"/>
        <v>26</v>
      </c>
      <c r="K108" s="3">
        <v>10</v>
      </c>
      <c r="L108" s="3">
        <v>16</v>
      </c>
      <c r="M108" s="30"/>
      <c r="N108" s="21">
        <f t="shared" si="89"/>
        <v>0</v>
      </c>
      <c r="O108" s="3"/>
      <c r="P108" s="4"/>
    </row>
    <row r="109" spans="1:16" x14ac:dyDescent="0.4">
      <c r="A109" s="40"/>
      <c r="B109" s="38" t="s">
        <v>78</v>
      </c>
      <c r="C109" s="69">
        <f t="shared" si="63"/>
        <v>1</v>
      </c>
      <c r="D109" s="54">
        <f t="shared" si="86"/>
        <v>0</v>
      </c>
      <c r="E109" s="3"/>
      <c r="F109" s="30"/>
      <c r="G109" s="21">
        <f t="shared" si="87"/>
        <v>0</v>
      </c>
      <c r="H109" s="3"/>
      <c r="I109" s="17"/>
      <c r="J109" s="29">
        <f t="shared" si="88"/>
        <v>1</v>
      </c>
      <c r="K109" s="3">
        <v>1</v>
      </c>
      <c r="L109" s="3"/>
      <c r="M109" s="30"/>
      <c r="N109" s="21">
        <f t="shared" si="89"/>
        <v>0</v>
      </c>
      <c r="O109" s="3"/>
      <c r="P109" s="4"/>
    </row>
    <row r="110" spans="1:16" x14ac:dyDescent="0.4">
      <c r="A110" s="40"/>
      <c r="B110" s="38" t="s">
        <v>79</v>
      </c>
      <c r="C110" s="69">
        <f t="shared" si="63"/>
        <v>1</v>
      </c>
      <c r="D110" s="54">
        <f t="shared" si="86"/>
        <v>0</v>
      </c>
      <c r="E110" s="3"/>
      <c r="F110" s="30"/>
      <c r="G110" s="21">
        <f t="shared" si="87"/>
        <v>0</v>
      </c>
      <c r="H110" s="3"/>
      <c r="I110" s="17"/>
      <c r="J110" s="29">
        <f t="shared" si="88"/>
        <v>1</v>
      </c>
      <c r="K110" s="3">
        <v>1</v>
      </c>
      <c r="L110" s="3"/>
      <c r="M110" s="30"/>
      <c r="N110" s="21">
        <f t="shared" si="89"/>
        <v>0</v>
      </c>
      <c r="O110" s="3"/>
      <c r="P110" s="4"/>
    </row>
    <row r="111" spans="1:16" x14ac:dyDescent="0.4">
      <c r="A111" s="40"/>
      <c r="B111" s="38" t="s">
        <v>80</v>
      </c>
      <c r="C111" s="69">
        <f t="shared" si="63"/>
        <v>1</v>
      </c>
      <c r="D111" s="54">
        <f t="shared" si="86"/>
        <v>0</v>
      </c>
      <c r="E111" s="3"/>
      <c r="F111" s="30"/>
      <c r="G111" s="21">
        <f t="shared" si="87"/>
        <v>0</v>
      </c>
      <c r="H111" s="3"/>
      <c r="I111" s="17"/>
      <c r="J111" s="29">
        <f t="shared" si="88"/>
        <v>1</v>
      </c>
      <c r="K111" s="3">
        <v>1</v>
      </c>
      <c r="L111" s="3"/>
      <c r="M111" s="30"/>
      <c r="N111" s="21">
        <f t="shared" si="89"/>
        <v>0</v>
      </c>
      <c r="O111" s="3"/>
      <c r="P111" s="4"/>
    </row>
    <row r="112" spans="1:16" x14ac:dyDescent="0.4">
      <c r="A112" s="40"/>
      <c r="B112" s="38" t="s">
        <v>81</v>
      </c>
      <c r="C112" s="69">
        <f t="shared" si="63"/>
        <v>4</v>
      </c>
      <c r="D112" s="54">
        <f t="shared" si="86"/>
        <v>1</v>
      </c>
      <c r="E112" s="3">
        <v>1</v>
      </c>
      <c r="F112" s="30"/>
      <c r="G112" s="21">
        <f t="shared" si="87"/>
        <v>1</v>
      </c>
      <c r="H112" s="3">
        <v>1</v>
      </c>
      <c r="I112" s="17"/>
      <c r="J112" s="29">
        <f t="shared" si="88"/>
        <v>2</v>
      </c>
      <c r="K112" s="3">
        <v>2</v>
      </c>
      <c r="L112" s="3"/>
      <c r="M112" s="30"/>
      <c r="N112" s="21">
        <f t="shared" si="89"/>
        <v>0</v>
      </c>
      <c r="O112" s="3"/>
      <c r="P112" s="4"/>
    </row>
    <row r="113" spans="1:16" x14ac:dyDescent="0.4">
      <c r="A113" s="40"/>
      <c r="B113" s="38" t="s">
        <v>82</v>
      </c>
      <c r="C113" s="69">
        <f t="shared" si="63"/>
        <v>4</v>
      </c>
      <c r="D113" s="54">
        <f t="shared" si="86"/>
        <v>0</v>
      </c>
      <c r="E113" s="3"/>
      <c r="F113" s="30"/>
      <c r="G113" s="21">
        <f t="shared" si="87"/>
        <v>0</v>
      </c>
      <c r="H113" s="3"/>
      <c r="I113" s="17"/>
      <c r="J113" s="29">
        <f t="shared" si="88"/>
        <v>4</v>
      </c>
      <c r="K113" s="3">
        <v>4</v>
      </c>
      <c r="L113" s="3"/>
      <c r="M113" s="30"/>
      <c r="N113" s="21">
        <f t="shared" si="89"/>
        <v>0</v>
      </c>
      <c r="O113" s="3"/>
      <c r="P113" s="4"/>
    </row>
    <row r="114" spans="1:16" x14ac:dyDescent="0.4">
      <c r="A114" s="40"/>
      <c r="B114" s="38" t="s">
        <v>83</v>
      </c>
      <c r="C114" s="69">
        <f t="shared" si="63"/>
        <v>8</v>
      </c>
      <c r="D114" s="54">
        <f t="shared" si="86"/>
        <v>0</v>
      </c>
      <c r="E114" s="3"/>
      <c r="F114" s="30"/>
      <c r="G114" s="21">
        <f t="shared" si="87"/>
        <v>0</v>
      </c>
      <c r="H114" s="3"/>
      <c r="I114" s="17"/>
      <c r="J114" s="29">
        <f t="shared" si="88"/>
        <v>8</v>
      </c>
      <c r="K114" s="3">
        <v>4</v>
      </c>
      <c r="L114" s="3">
        <v>4</v>
      </c>
      <c r="M114" s="30"/>
      <c r="N114" s="21">
        <f t="shared" si="89"/>
        <v>0</v>
      </c>
      <c r="O114" s="3"/>
      <c r="P114" s="4"/>
    </row>
    <row r="115" spans="1:16" x14ac:dyDescent="0.4">
      <c r="A115" s="40"/>
      <c r="B115" s="38" t="s">
        <v>84</v>
      </c>
      <c r="C115" s="69">
        <f t="shared" si="63"/>
        <v>1</v>
      </c>
      <c r="D115" s="54">
        <f t="shared" si="86"/>
        <v>0</v>
      </c>
      <c r="E115" s="3"/>
      <c r="F115" s="30"/>
      <c r="G115" s="21">
        <f t="shared" si="87"/>
        <v>0</v>
      </c>
      <c r="H115" s="3"/>
      <c r="I115" s="17"/>
      <c r="J115" s="29">
        <f t="shared" si="88"/>
        <v>1</v>
      </c>
      <c r="K115" s="3"/>
      <c r="L115" s="3">
        <v>1</v>
      </c>
      <c r="M115" s="30"/>
      <c r="N115" s="21">
        <f t="shared" si="89"/>
        <v>0</v>
      </c>
      <c r="O115" s="3"/>
      <c r="P115" s="4"/>
    </row>
    <row r="116" spans="1:16" x14ac:dyDescent="0.4">
      <c r="A116" s="40"/>
      <c r="B116" s="38" t="s">
        <v>85</v>
      </c>
      <c r="C116" s="69">
        <f t="shared" si="63"/>
        <v>43</v>
      </c>
      <c r="D116" s="54">
        <f t="shared" si="86"/>
        <v>2</v>
      </c>
      <c r="E116" s="3">
        <v>2</v>
      </c>
      <c r="F116" s="30"/>
      <c r="G116" s="21">
        <f t="shared" si="87"/>
        <v>1</v>
      </c>
      <c r="H116" s="3"/>
      <c r="I116" s="17">
        <v>1</v>
      </c>
      <c r="J116" s="29">
        <f t="shared" si="88"/>
        <v>39</v>
      </c>
      <c r="K116" s="3">
        <v>20</v>
      </c>
      <c r="L116" s="3">
        <v>19</v>
      </c>
      <c r="M116" s="30"/>
      <c r="N116" s="21">
        <f t="shared" si="89"/>
        <v>1</v>
      </c>
      <c r="O116" s="3">
        <v>1</v>
      </c>
      <c r="P116" s="4"/>
    </row>
    <row r="117" spans="1:16" x14ac:dyDescent="0.4">
      <c r="A117" s="40"/>
      <c r="B117" s="38" t="s">
        <v>86</v>
      </c>
      <c r="C117" s="69">
        <f t="shared" si="63"/>
        <v>34</v>
      </c>
      <c r="D117" s="54">
        <f t="shared" ref="D117" si="93">E117+F117</f>
        <v>0</v>
      </c>
      <c r="E117" s="3"/>
      <c r="F117" s="30"/>
      <c r="G117" s="21">
        <f t="shared" ref="G117" si="94">H117+I117</f>
        <v>1</v>
      </c>
      <c r="H117" s="3"/>
      <c r="I117" s="17">
        <v>1</v>
      </c>
      <c r="J117" s="29">
        <f t="shared" si="88"/>
        <v>33</v>
      </c>
      <c r="K117" s="3">
        <v>15</v>
      </c>
      <c r="L117" s="3">
        <v>18</v>
      </c>
      <c r="M117" s="30"/>
      <c r="N117" s="21">
        <f t="shared" ref="N117" si="95">O117+P117</f>
        <v>0</v>
      </c>
      <c r="O117" s="3"/>
      <c r="P117" s="4"/>
    </row>
    <row r="118" spans="1:16" x14ac:dyDescent="0.4">
      <c r="A118" s="40"/>
      <c r="B118" s="38" t="s">
        <v>87</v>
      </c>
      <c r="C118" s="69">
        <f t="shared" si="63"/>
        <v>10</v>
      </c>
      <c r="D118" s="54">
        <f t="shared" si="86"/>
        <v>0</v>
      </c>
      <c r="E118" s="3"/>
      <c r="F118" s="30"/>
      <c r="G118" s="21">
        <f t="shared" si="87"/>
        <v>1</v>
      </c>
      <c r="H118" s="3">
        <v>1</v>
      </c>
      <c r="I118" s="17"/>
      <c r="J118" s="29">
        <f t="shared" si="88"/>
        <v>9</v>
      </c>
      <c r="K118" s="3">
        <v>5</v>
      </c>
      <c r="L118" s="3">
        <v>4</v>
      </c>
      <c r="M118" s="30"/>
      <c r="N118" s="21">
        <f t="shared" si="89"/>
        <v>0</v>
      </c>
      <c r="O118" s="3"/>
      <c r="P118" s="4"/>
    </row>
    <row r="119" spans="1:16" ht="19.5" thickBot="1" x14ac:dyDescent="0.45">
      <c r="A119" s="40"/>
      <c r="B119" s="39" t="s">
        <v>159</v>
      </c>
      <c r="C119" s="70">
        <f t="shared" si="63"/>
        <v>3</v>
      </c>
      <c r="D119" s="55">
        <f t="shared" si="86"/>
        <v>0</v>
      </c>
      <c r="E119" s="32"/>
      <c r="F119" s="35"/>
      <c r="G119" s="31">
        <f t="shared" si="87"/>
        <v>0</v>
      </c>
      <c r="H119" s="32"/>
      <c r="I119" s="33"/>
      <c r="J119" s="34">
        <f t="shared" si="88"/>
        <v>3</v>
      </c>
      <c r="K119" s="32">
        <v>1</v>
      </c>
      <c r="L119" s="32">
        <v>2</v>
      </c>
      <c r="M119" s="35"/>
      <c r="N119" s="31">
        <f t="shared" si="89"/>
        <v>0</v>
      </c>
      <c r="O119" s="32"/>
      <c r="P119" s="36"/>
    </row>
    <row r="120" spans="1:16" ht="20.25" thickTop="1" thickBot="1" x14ac:dyDescent="0.45">
      <c r="A120" s="80" t="s">
        <v>88</v>
      </c>
      <c r="B120" s="81"/>
      <c r="C120" s="67">
        <f t="shared" si="63"/>
        <v>94</v>
      </c>
      <c r="D120" s="52">
        <f t="shared" si="86"/>
        <v>2</v>
      </c>
      <c r="E120" s="11">
        <f>SUM(E121:E140)</f>
        <v>0</v>
      </c>
      <c r="F120" s="26">
        <f>SUM(F121:F140)</f>
        <v>2</v>
      </c>
      <c r="G120" s="19">
        <f t="shared" si="87"/>
        <v>12</v>
      </c>
      <c r="H120" s="11">
        <f>SUM(H121:H140)</f>
        <v>3</v>
      </c>
      <c r="I120" s="15">
        <f>SUM(I121:I140)</f>
        <v>9</v>
      </c>
      <c r="J120" s="25">
        <f t="shared" si="88"/>
        <v>80</v>
      </c>
      <c r="K120" s="11">
        <f>SUM(K121:K140)</f>
        <v>38</v>
      </c>
      <c r="L120" s="11">
        <f>SUM(L121:L140)</f>
        <v>42</v>
      </c>
      <c r="M120" s="26">
        <f>SUM(M121:M140)</f>
        <v>0</v>
      </c>
      <c r="N120" s="19">
        <f t="shared" si="89"/>
        <v>0</v>
      </c>
      <c r="O120" s="11">
        <f>SUM(O121:O140)</f>
        <v>0</v>
      </c>
      <c r="P120" s="12">
        <f>SUM(P121:P140)</f>
        <v>0</v>
      </c>
    </row>
    <row r="121" spans="1:16" ht="19.5" thickTop="1" x14ac:dyDescent="0.4">
      <c r="A121" s="40"/>
      <c r="B121" s="37" t="s">
        <v>89</v>
      </c>
      <c r="C121" s="68">
        <f t="shared" si="63"/>
        <v>21</v>
      </c>
      <c r="D121" s="53">
        <f t="shared" si="86"/>
        <v>1</v>
      </c>
      <c r="E121" s="5"/>
      <c r="F121" s="28">
        <v>1</v>
      </c>
      <c r="G121" s="20">
        <f t="shared" si="87"/>
        <v>8</v>
      </c>
      <c r="H121" s="5">
        <v>1</v>
      </c>
      <c r="I121" s="16">
        <v>7</v>
      </c>
      <c r="J121" s="27">
        <f t="shared" si="88"/>
        <v>12</v>
      </c>
      <c r="K121" s="5">
        <v>4</v>
      </c>
      <c r="L121" s="5">
        <v>8</v>
      </c>
      <c r="M121" s="28"/>
      <c r="N121" s="20">
        <f t="shared" si="89"/>
        <v>0</v>
      </c>
      <c r="O121" s="5"/>
      <c r="P121" s="6"/>
    </row>
    <row r="122" spans="1:16" x14ac:dyDescent="0.4">
      <c r="A122" s="40"/>
      <c r="B122" s="38" t="s">
        <v>90</v>
      </c>
      <c r="C122" s="69">
        <f t="shared" si="63"/>
        <v>1</v>
      </c>
      <c r="D122" s="54">
        <f t="shared" si="86"/>
        <v>0</v>
      </c>
      <c r="E122" s="3"/>
      <c r="F122" s="30"/>
      <c r="G122" s="21">
        <f t="shared" si="87"/>
        <v>0</v>
      </c>
      <c r="H122" s="3"/>
      <c r="I122" s="17"/>
      <c r="J122" s="29">
        <f t="shared" si="88"/>
        <v>1</v>
      </c>
      <c r="K122" s="3"/>
      <c r="L122" s="3">
        <v>1</v>
      </c>
      <c r="M122" s="30"/>
      <c r="N122" s="21">
        <f t="shared" si="89"/>
        <v>0</v>
      </c>
      <c r="O122" s="3"/>
      <c r="P122" s="4"/>
    </row>
    <row r="123" spans="1:16" x14ac:dyDescent="0.4">
      <c r="A123" s="40"/>
      <c r="B123" s="38" t="s">
        <v>91</v>
      </c>
      <c r="C123" s="69">
        <f t="shared" si="63"/>
        <v>1</v>
      </c>
      <c r="D123" s="54">
        <f t="shared" si="86"/>
        <v>0</v>
      </c>
      <c r="E123" s="3"/>
      <c r="F123" s="30"/>
      <c r="G123" s="21">
        <f t="shared" si="87"/>
        <v>0</v>
      </c>
      <c r="H123" s="3"/>
      <c r="I123" s="17"/>
      <c r="J123" s="29">
        <f t="shared" si="88"/>
        <v>1</v>
      </c>
      <c r="K123" s="3"/>
      <c r="L123" s="3">
        <v>1</v>
      </c>
      <c r="M123" s="30"/>
      <c r="N123" s="21">
        <f t="shared" si="89"/>
        <v>0</v>
      </c>
      <c r="O123" s="3"/>
      <c r="P123" s="4"/>
    </row>
    <row r="124" spans="1:16" x14ac:dyDescent="0.4">
      <c r="A124" s="40"/>
      <c r="B124" s="38" t="s">
        <v>92</v>
      </c>
      <c r="C124" s="69">
        <f t="shared" si="63"/>
        <v>1</v>
      </c>
      <c r="D124" s="54">
        <f t="shared" si="86"/>
        <v>0</v>
      </c>
      <c r="E124" s="3"/>
      <c r="F124" s="30"/>
      <c r="G124" s="21">
        <f t="shared" si="87"/>
        <v>0</v>
      </c>
      <c r="H124" s="3"/>
      <c r="I124" s="17"/>
      <c r="J124" s="29">
        <f t="shared" si="88"/>
        <v>1</v>
      </c>
      <c r="K124" s="3"/>
      <c r="L124" s="3">
        <v>1</v>
      </c>
      <c r="M124" s="30"/>
      <c r="N124" s="21">
        <f t="shared" si="89"/>
        <v>0</v>
      </c>
      <c r="O124" s="3"/>
      <c r="P124" s="4"/>
    </row>
    <row r="125" spans="1:16" x14ac:dyDescent="0.4">
      <c r="A125" s="40"/>
      <c r="B125" s="38" t="s">
        <v>93</v>
      </c>
      <c r="C125" s="69">
        <f t="shared" si="63"/>
        <v>1</v>
      </c>
      <c r="D125" s="54">
        <f t="shared" si="86"/>
        <v>0</v>
      </c>
      <c r="E125" s="3"/>
      <c r="F125" s="30"/>
      <c r="G125" s="21">
        <f t="shared" si="87"/>
        <v>0</v>
      </c>
      <c r="H125" s="3"/>
      <c r="I125" s="17"/>
      <c r="J125" s="29">
        <f t="shared" si="88"/>
        <v>1</v>
      </c>
      <c r="K125" s="3"/>
      <c r="L125" s="3">
        <v>1</v>
      </c>
      <c r="M125" s="30"/>
      <c r="N125" s="21">
        <f t="shared" si="89"/>
        <v>0</v>
      </c>
      <c r="O125" s="3"/>
      <c r="P125" s="4"/>
    </row>
    <row r="126" spans="1:16" x14ac:dyDescent="0.4">
      <c r="A126" s="40"/>
      <c r="B126" s="38" t="s">
        <v>94</v>
      </c>
      <c r="C126" s="69">
        <f t="shared" si="63"/>
        <v>2</v>
      </c>
      <c r="D126" s="54">
        <f t="shared" ref="D126" si="96">E126+F126</f>
        <v>0</v>
      </c>
      <c r="E126" s="3"/>
      <c r="F126" s="30"/>
      <c r="G126" s="21">
        <f t="shared" ref="G126" si="97">H126+I126</f>
        <v>1</v>
      </c>
      <c r="H126" s="3">
        <v>1</v>
      </c>
      <c r="I126" s="17"/>
      <c r="J126" s="29">
        <f t="shared" si="88"/>
        <v>1</v>
      </c>
      <c r="K126" s="3">
        <v>1</v>
      </c>
      <c r="L126" s="3"/>
      <c r="M126" s="30"/>
      <c r="N126" s="21">
        <f t="shared" ref="N126" si="98">O126+P126</f>
        <v>0</v>
      </c>
      <c r="O126" s="3"/>
      <c r="P126" s="4"/>
    </row>
    <row r="127" spans="1:16" x14ac:dyDescent="0.4">
      <c r="A127" s="40"/>
      <c r="B127" s="38" t="s">
        <v>160</v>
      </c>
      <c r="C127" s="69">
        <f t="shared" si="63"/>
        <v>1</v>
      </c>
      <c r="D127" s="54">
        <f t="shared" si="86"/>
        <v>0</v>
      </c>
      <c r="E127" s="3"/>
      <c r="F127" s="30"/>
      <c r="G127" s="21">
        <f t="shared" si="87"/>
        <v>0</v>
      </c>
      <c r="H127" s="3"/>
      <c r="I127" s="17"/>
      <c r="J127" s="29">
        <f t="shared" si="88"/>
        <v>1</v>
      </c>
      <c r="K127" s="3"/>
      <c r="L127" s="3">
        <v>1</v>
      </c>
      <c r="M127" s="30"/>
      <c r="N127" s="21">
        <f t="shared" si="89"/>
        <v>0</v>
      </c>
      <c r="O127" s="3"/>
      <c r="P127" s="4"/>
    </row>
    <row r="128" spans="1:16" x14ac:dyDescent="0.4">
      <c r="A128" s="40"/>
      <c r="B128" s="38" t="s">
        <v>95</v>
      </c>
      <c r="C128" s="69">
        <f t="shared" si="63"/>
        <v>3</v>
      </c>
      <c r="D128" s="54">
        <f t="shared" si="86"/>
        <v>0</v>
      </c>
      <c r="E128" s="3"/>
      <c r="F128" s="30"/>
      <c r="G128" s="21">
        <f t="shared" si="87"/>
        <v>1</v>
      </c>
      <c r="H128" s="3"/>
      <c r="I128" s="17">
        <v>1</v>
      </c>
      <c r="J128" s="29">
        <f t="shared" si="88"/>
        <v>2</v>
      </c>
      <c r="K128" s="3">
        <v>2</v>
      </c>
      <c r="L128" s="3"/>
      <c r="M128" s="30"/>
      <c r="N128" s="21">
        <f t="shared" si="89"/>
        <v>0</v>
      </c>
      <c r="O128" s="3"/>
      <c r="P128" s="4"/>
    </row>
    <row r="129" spans="1:16" x14ac:dyDescent="0.4">
      <c r="A129" s="40"/>
      <c r="B129" s="38" t="s">
        <v>96</v>
      </c>
      <c r="C129" s="69">
        <f t="shared" si="63"/>
        <v>3</v>
      </c>
      <c r="D129" s="54">
        <f t="shared" si="86"/>
        <v>1</v>
      </c>
      <c r="E129" s="3"/>
      <c r="F129" s="30">
        <v>1</v>
      </c>
      <c r="G129" s="21">
        <f t="shared" si="87"/>
        <v>0</v>
      </c>
      <c r="H129" s="3"/>
      <c r="I129" s="17"/>
      <c r="J129" s="29">
        <f t="shared" si="88"/>
        <v>2</v>
      </c>
      <c r="K129" s="3">
        <v>2</v>
      </c>
      <c r="L129" s="3"/>
      <c r="M129" s="30"/>
      <c r="N129" s="21">
        <f t="shared" si="89"/>
        <v>0</v>
      </c>
      <c r="O129" s="3"/>
      <c r="P129" s="4"/>
    </row>
    <row r="130" spans="1:16" x14ac:dyDescent="0.4">
      <c r="A130" s="40"/>
      <c r="B130" s="38" t="s">
        <v>97</v>
      </c>
      <c r="C130" s="69">
        <f t="shared" si="63"/>
        <v>1</v>
      </c>
      <c r="D130" s="54">
        <f t="shared" si="86"/>
        <v>0</v>
      </c>
      <c r="E130" s="3"/>
      <c r="F130" s="30"/>
      <c r="G130" s="21">
        <f t="shared" si="87"/>
        <v>0</v>
      </c>
      <c r="H130" s="3"/>
      <c r="I130" s="17"/>
      <c r="J130" s="29">
        <f t="shared" si="88"/>
        <v>1</v>
      </c>
      <c r="K130" s="3">
        <v>1</v>
      </c>
      <c r="L130" s="3"/>
      <c r="M130" s="30"/>
      <c r="N130" s="21">
        <f t="shared" si="89"/>
        <v>0</v>
      </c>
      <c r="O130" s="3"/>
      <c r="P130" s="4"/>
    </row>
    <row r="131" spans="1:16" x14ac:dyDescent="0.4">
      <c r="A131" s="40"/>
      <c r="B131" s="38" t="s">
        <v>98</v>
      </c>
      <c r="C131" s="69">
        <f t="shared" si="63"/>
        <v>3</v>
      </c>
      <c r="D131" s="54">
        <f t="shared" si="86"/>
        <v>0</v>
      </c>
      <c r="E131" s="3"/>
      <c r="F131" s="30"/>
      <c r="G131" s="21">
        <f t="shared" si="87"/>
        <v>0</v>
      </c>
      <c r="H131" s="3"/>
      <c r="I131" s="17"/>
      <c r="J131" s="29">
        <f t="shared" si="88"/>
        <v>3</v>
      </c>
      <c r="K131" s="3">
        <v>1</v>
      </c>
      <c r="L131" s="3">
        <v>2</v>
      </c>
      <c r="M131" s="30"/>
      <c r="N131" s="21">
        <f t="shared" si="89"/>
        <v>0</v>
      </c>
      <c r="O131" s="3"/>
      <c r="P131" s="4"/>
    </row>
    <row r="132" spans="1:16" x14ac:dyDescent="0.4">
      <c r="A132" s="40"/>
      <c r="B132" s="38" t="s">
        <v>99</v>
      </c>
      <c r="C132" s="69">
        <f t="shared" si="63"/>
        <v>2</v>
      </c>
      <c r="D132" s="54">
        <f t="shared" si="86"/>
        <v>0</v>
      </c>
      <c r="E132" s="3"/>
      <c r="F132" s="30"/>
      <c r="G132" s="21">
        <f t="shared" si="87"/>
        <v>0</v>
      </c>
      <c r="H132" s="3"/>
      <c r="I132" s="17"/>
      <c r="J132" s="29">
        <f t="shared" si="88"/>
        <v>2</v>
      </c>
      <c r="K132" s="3">
        <v>1</v>
      </c>
      <c r="L132" s="3">
        <v>1</v>
      </c>
      <c r="M132" s="30"/>
      <c r="N132" s="21">
        <f t="shared" si="89"/>
        <v>0</v>
      </c>
      <c r="O132" s="3"/>
      <c r="P132" s="4"/>
    </row>
    <row r="133" spans="1:16" x14ac:dyDescent="0.4">
      <c r="A133" s="40"/>
      <c r="B133" s="38" t="s">
        <v>170</v>
      </c>
      <c r="C133" s="69">
        <f t="shared" si="63"/>
        <v>1</v>
      </c>
      <c r="D133" s="54">
        <f t="shared" si="86"/>
        <v>0</v>
      </c>
      <c r="E133" s="3"/>
      <c r="F133" s="30"/>
      <c r="G133" s="21">
        <f t="shared" si="87"/>
        <v>0</v>
      </c>
      <c r="H133" s="3"/>
      <c r="I133" s="17"/>
      <c r="J133" s="29">
        <f t="shared" si="88"/>
        <v>1</v>
      </c>
      <c r="K133" s="3"/>
      <c r="L133" s="3">
        <v>1</v>
      </c>
      <c r="M133" s="30"/>
      <c r="N133" s="21">
        <f t="shared" si="89"/>
        <v>0</v>
      </c>
      <c r="O133" s="3"/>
      <c r="P133" s="4"/>
    </row>
    <row r="134" spans="1:16" x14ac:dyDescent="0.4">
      <c r="A134" s="40"/>
      <c r="B134" s="38" t="s">
        <v>100</v>
      </c>
      <c r="C134" s="69">
        <f t="shared" si="63"/>
        <v>2</v>
      </c>
      <c r="D134" s="54">
        <f t="shared" si="86"/>
        <v>0</v>
      </c>
      <c r="E134" s="3"/>
      <c r="F134" s="30"/>
      <c r="G134" s="21">
        <f t="shared" si="87"/>
        <v>1</v>
      </c>
      <c r="H134" s="3"/>
      <c r="I134" s="17">
        <v>1</v>
      </c>
      <c r="J134" s="29">
        <f t="shared" si="88"/>
        <v>1</v>
      </c>
      <c r="K134" s="3">
        <v>1</v>
      </c>
      <c r="L134" s="3"/>
      <c r="M134" s="30"/>
      <c r="N134" s="21">
        <f t="shared" si="89"/>
        <v>0</v>
      </c>
      <c r="O134" s="3"/>
      <c r="P134" s="4"/>
    </row>
    <row r="135" spans="1:16" x14ac:dyDescent="0.4">
      <c r="A135" s="40"/>
      <c r="B135" s="38" t="s">
        <v>101</v>
      </c>
      <c r="C135" s="69">
        <f t="shared" si="63"/>
        <v>5</v>
      </c>
      <c r="D135" s="54">
        <f t="shared" ref="D135" si="99">E135+F135</f>
        <v>0</v>
      </c>
      <c r="E135" s="3"/>
      <c r="F135" s="30"/>
      <c r="G135" s="21">
        <f t="shared" ref="G135" si="100">H135+I135</f>
        <v>0</v>
      </c>
      <c r="H135" s="3"/>
      <c r="I135" s="17"/>
      <c r="J135" s="29">
        <f t="shared" si="88"/>
        <v>5</v>
      </c>
      <c r="K135" s="3">
        <v>5</v>
      </c>
      <c r="L135" s="3"/>
      <c r="M135" s="30"/>
      <c r="N135" s="21">
        <f t="shared" ref="N135" si="101">O135+P135</f>
        <v>0</v>
      </c>
      <c r="O135" s="3"/>
      <c r="P135" s="4"/>
    </row>
    <row r="136" spans="1:16" x14ac:dyDescent="0.4">
      <c r="A136" s="40"/>
      <c r="B136" s="38" t="s">
        <v>161</v>
      </c>
      <c r="C136" s="69">
        <f t="shared" si="63"/>
        <v>1</v>
      </c>
      <c r="D136" s="54">
        <f t="shared" si="86"/>
        <v>0</v>
      </c>
      <c r="E136" s="3"/>
      <c r="F136" s="30"/>
      <c r="G136" s="21">
        <f t="shared" si="87"/>
        <v>0</v>
      </c>
      <c r="H136" s="3"/>
      <c r="I136" s="17"/>
      <c r="J136" s="29">
        <f t="shared" si="88"/>
        <v>1</v>
      </c>
      <c r="K136" s="3"/>
      <c r="L136" s="3">
        <v>1</v>
      </c>
      <c r="M136" s="30"/>
      <c r="N136" s="21">
        <f t="shared" si="89"/>
        <v>0</v>
      </c>
      <c r="O136" s="3"/>
      <c r="P136" s="4"/>
    </row>
    <row r="137" spans="1:16" x14ac:dyDescent="0.4">
      <c r="A137" s="40"/>
      <c r="B137" s="38" t="s">
        <v>102</v>
      </c>
      <c r="C137" s="69">
        <f t="shared" si="63"/>
        <v>21</v>
      </c>
      <c r="D137" s="54">
        <f t="shared" si="86"/>
        <v>0</v>
      </c>
      <c r="E137" s="3"/>
      <c r="F137" s="30"/>
      <c r="G137" s="21">
        <f t="shared" si="87"/>
        <v>0</v>
      </c>
      <c r="H137" s="3"/>
      <c r="I137" s="17"/>
      <c r="J137" s="29">
        <f t="shared" si="88"/>
        <v>21</v>
      </c>
      <c r="K137" s="3">
        <v>8</v>
      </c>
      <c r="L137" s="3">
        <v>13</v>
      </c>
      <c r="M137" s="30"/>
      <c r="N137" s="21">
        <f t="shared" si="89"/>
        <v>0</v>
      </c>
      <c r="O137" s="3"/>
      <c r="P137" s="4"/>
    </row>
    <row r="138" spans="1:16" x14ac:dyDescent="0.4">
      <c r="A138" s="40"/>
      <c r="B138" s="38" t="s">
        <v>103</v>
      </c>
      <c r="C138" s="69">
        <f t="shared" si="63"/>
        <v>3</v>
      </c>
      <c r="D138" s="54">
        <f t="shared" ref="D138" si="102">E138+F138</f>
        <v>0</v>
      </c>
      <c r="E138" s="3"/>
      <c r="F138" s="30"/>
      <c r="G138" s="21">
        <f t="shared" ref="G138" si="103">H138+I138</f>
        <v>1</v>
      </c>
      <c r="H138" s="3">
        <v>1</v>
      </c>
      <c r="I138" s="17"/>
      <c r="J138" s="29">
        <f t="shared" si="88"/>
        <v>2</v>
      </c>
      <c r="K138" s="3">
        <v>2</v>
      </c>
      <c r="L138" s="3"/>
      <c r="M138" s="30"/>
      <c r="N138" s="21">
        <f t="shared" ref="N138" si="104">O138+P138</f>
        <v>0</v>
      </c>
      <c r="O138" s="3"/>
      <c r="P138" s="4"/>
    </row>
    <row r="139" spans="1:16" x14ac:dyDescent="0.4">
      <c r="A139" s="40"/>
      <c r="B139" s="38" t="s">
        <v>104</v>
      </c>
      <c r="C139" s="69">
        <f t="shared" ref="C139:C165" si="105">D139+G139+J139+N139</f>
        <v>20</v>
      </c>
      <c r="D139" s="54">
        <f t="shared" si="86"/>
        <v>0</v>
      </c>
      <c r="E139" s="3"/>
      <c r="F139" s="30"/>
      <c r="G139" s="21">
        <f t="shared" si="87"/>
        <v>0</v>
      </c>
      <c r="H139" s="3"/>
      <c r="I139" s="17"/>
      <c r="J139" s="29">
        <f t="shared" si="88"/>
        <v>20</v>
      </c>
      <c r="K139" s="3">
        <v>9</v>
      </c>
      <c r="L139" s="3">
        <v>11</v>
      </c>
      <c r="M139" s="30"/>
      <c r="N139" s="21">
        <f t="shared" si="89"/>
        <v>0</v>
      </c>
      <c r="O139" s="3"/>
      <c r="P139" s="4"/>
    </row>
    <row r="140" spans="1:16" ht="19.5" thickBot="1" x14ac:dyDescent="0.45">
      <c r="A140" s="40"/>
      <c r="B140" s="39" t="s">
        <v>162</v>
      </c>
      <c r="C140" s="70">
        <f t="shared" si="105"/>
        <v>1</v>
      </c>
      <c r="D140" s="55">
        <f t="shared" si="86"/>
        <v>0</v>
      </c>
      <c r="E140" s="32"/>
      <c r="F140" s="35"/>
      <c r="G140" s="31">
        <f t="shared" si="87"/>
        <v>0</v>
      </c>
      <c r="H140" s="32"/>
      <c r="I140" s="33"/>
      <c r="J140" s="34">
        <f t="shared" si="88"/>
        <v>1</v>
      </c>
      <c r="K140" s="32">
        <v>1</v>
      </c>
      <c r="L140" s="32"/>
      <c r="M140" s="35"/>
      <c r="N140" s="31">
        <f t="shared" si="89"/>
        <v>0</v>
      </c>
      <c r="O140" s="32"/>
      <c r="P140" s="36"/>
    </row>
    <row r="141" spans="1:16" ht="20.25" thickTop="1" thickBot="1" x14ac:dyDescent="0.45">
      <c r="A141" s="80" t="s">
        <v>105</v>
      </c>
      <c r="B141" s="81"/>
      <c r="C141" s="67">
        <f t="shared" si="105"/>
        <v>7</v>
      </c>
      <c r="D141" s="52">
        <f t="shared" si="86"/>
        <v>0</v>
      </c>
      <c r="E141" s="11">
        <f>SUM(E142:E144)</f>
        <v>0</v>
      </c>
      <c r="F141" s="26">
        <f>SUM(F142:F144)</f>
        <v>0</v>
      </c>
      <c r="G141" s="19">
        <f t="shared" si="87"/>
        <v>0</v>
      </c>
      <c r="H141" s="11">
        <f t="shared" ref="H141:I141" si="106">SUM(H142:H144)</f>
        <v>0</v>
      </c>
      <c r="I141" s="15">
        <f t="shared" si="106"/>
        <v>0</v>
      </c>
      <c r="J141" s="25">
        <f t="shared" si="88"/>
        <v>7</v>
      </c>
      <c r="K141" s="11">
        <f t="shared" ref="K141:L141" si="107">SUM(K142:K144)</f>
        <v>3</v>
      </c>
      <c r="L141" s="11">
        <f t="shared" si="107"/>
        <v>4</v>
      </c>
      <c r="M141" s="26">
        <f t="shared" ref="M141" si="108">SUM(M142:M144)</f>
        <v>0</v>
      </c>
      <c r="N141" s="19">
        <f t="shared" si="89"/>
        <v>0</v>
      </c>
      <c r="O141" s="11">
        <f t="shared" ref="O141:P141" si="109">SUM(O142:O144)</f>
        <v>0</v>
      </c>
      <c r="P141" s="12">
        <f t="shared" si="109"/>
        <v>0</v>
      </c>
    </row>
    <row r="142" spans="1:16" ht="19.5" thickTop="1" x14ac:dyDescent="0.4">
      <c r="A142" s="40"/>
      <c r="B142" s="37" t="s">
        <v>106</v>
      </c>
      <c r="C142" s="68">
        <f t="shared" si="105"/>
        <v>3</v>
      </c>
      <c r="D142" s="53">
        <f t="shared" si="86"/>
        <v>0</v>
      </c>
      <c r="E142" s="5"/>
      <c r="F142" s="28"/>
      <c r="G142" s="20">
        <f t="shared" si="87"/>
        <v>0</v>
      </c>
      <c r="H142" s="5"/>
      <c r="I142" s="16"/>
      <c r="J142" s="27">
        <f t="shared" si="88"/>
        <v>3</v>
      </c>
      <c r="K142" s="5">
        <v>2</v>
      </c>
      <c r="L142" s="5">
        <v>1</v>
      </c>
      <c r="M142" s="28"/>
      <c r="N142" s="20">
        <f t="shared" si="89"/>
        <v>0</v>
      </c>
      <c r="O142" s="5"/>
      <c r="P142" s="6"/>
    </row>
    <row r="143" spans="1:16" x14ac:dyDescent="0.4">
      <c r="A143" s="40"/>
      <c r="B143" s="38" t="s">
        <v>107</v>
      </c>
      <c r="C143" s="69">
        <f t="shared" si="105"/>
        <v>1</v>
      </c>
      <c r="D143" s="54">
        <f t="shared" si="86"/>
        <v>0</v>
      </c>
      <c r="E143" s="3"/>
      <c r="F143" s="30"/>
      <c r="G143" s="21">
        <f t="shared" si="87"/>
        <v>0</v>
      </c>
      <c r="H143" s="3"/>
      <c r="I143" s="17"/>
      <c r="J143" s="29">
        <f t="shared" si="88"/>
        <v>1</v>
      </c>
      <c r="K143" s="3"/>
      <c r="L143" s="3">
        <v>1</v>
      </c>
      <c r="M143" s="30"/>
      <c r="N143" s="21">
        <f t="shared" si="89"/>
        <v>0</v>
      </c>
      <c r="O143" s="3"/>
      <c r="P143" s="4"/>
    </row>
    <row r="144" spans="1:16" ht="19.5" thickBot="1" x14ac:dyDescent="0.45">
      <c r="A144" s="40"/>
      <c r="B144" s="39" t="s">
        <v>108</v>
      </c>
      <c r="C144" s="70">
        <f t="shared" si="105"/>
        <v>3</v>
      </c>
      <c r="D144" s="55">
        <f t="shared" si="86"/>
        <v>0</v>
      </c>
      <c r="E144" s="32"/>
      <c r="F144" s="35"/>
      <c r="G144" s="31">
        <f t="shared" si="87"/>
        <v>0</v>
      </c>
      <c r="H144" s="32"/>
      <c r="I144" s="33"/>
      <c r="J144" s="34">
        <f t="shared" si="88"/>
        <v>3</v>
      </c>
      <c r="K144" s="32">
        <v>1</v>
      </c>
      <c r="L144" s="32">
        <v>2</v>
      </c>
      <c r="M144" s="35"/>
      <c r="N144" s="31">
        <f t="shared" si="89"/>
        <v>0</v>
      </c>
      <c r="O144" s="32"/>
      <c r="P144" s="36"/>
    </row>
    <row r="145" spans="1:16" ht="20.25" thickTop="1" thickBot="1" x14ac:dyDescent="0.45">
      <c r="A145" s="80" t="s">
        <v>109</v>
      </c>
      <c r="B145" s="81"/>
      <c r="C145" s="67">
        <f t="shared" si="105"/>
        <v>4</v>
      </c>
      <c r="D145" s="52">
        <f t="shared" si="86"/>
        <v>2</v>
      </c>
      <c r="E145" s="11">
        <f>SUM(E146:E147)</f>
        <v>2</v>
      </c>
      <c r="F145" s="26">
        <f>SUM(F146:F147)</f>
        <v>0</v>
      </c>
      <c r="G145" s="19">
        <f t="shared" si="87"/>
        <v>0</v>
      </c>
      <c r="H145" s="11">
        <f t="shared" ref="H145:I145" si="110">SUM(H146:H147)</f>
        <v>0</v>
      </c>
      <c r="I145" s="15">
        <f t="shared" si="110"/>
        <v>0</v>
      </c>
      <c r="J145" s="25">
        <f t="shared" si="88"/>
        <v>2</v>
      </c>
      <c r="K145" s="11">
        <f t="shared" ref="K145:L145" si="111">SUM(K146:K147)</f>
        <v>2</v>
      </c>
      <c r="L145" s="11">
        <f t="shared" si="111"/>
        <v>0</v>
      </c>
      <c r="M145" s="26">
        <f t="shared" ref="M145" si="112">SUM(M146:M147)</f>
        <v>0</v>
      </c>
      <c r="N145" s="19">
        <f t="shared" si="89"/>
        <v>0</v>
      </c>
      <c r="O145" s="11">
        <f>SUM(P145:Q145)</f>
        <v>0</v>
      </c>
      <c r="P145" s="47">
        <f>SUM(Q145:R145)</f>
        <v>0</v>
      </c>
    </row>
    <row r="146" spans="1:16" ht="19.5" thickTop="1" x14ac:dyDescent="0.4">
      <c r="A146" s="40"/>
      <c r="B146" s="37" t="s">
        <v>110</v>
      </c>
      <c r="C146" s="68">
        <f t="shared" si="105"/>
        <v>3</v>
      </c>
      <c r="D146" s="53">
        <f t="shared" si="86"/>
        <v>1</v>
      </c>
      <c r="E146" s="5">
        <v>1</v>
      </c>
      <c r="F146" s="28"/>
      <c r="G146" s="20">
        <f t="shared" si="87"/>
        <v>0</v>
      </c>
      <c r="H146" s="5"/>
      <c r="I146" s="16"/>
      <c r="J146" s="27">
        <f t="shared" si="88"/>
        <v>2</v>
      </c>
      <c r="K146" s="5">
        <v>2</v>
      </c>
      <c r="L146" s="5"/>
      <c r="M146" s="28"/>
      <c r="N146" s="20">
        <f t="shared" si="89"/>
        <v>0</v>
      </c>
      <c r="O146" s="5"/>
      <c r="P146" s="6"/>
    </row>
    <row r="147" spans="1:16" ht="19.5" thickBot="1" x14ac:dyDescent="0.45">
      <c r="A147" s="40"/>
      <c r="B147" s="39" t="s">
        <v>109</v>
      </c>
      <c r="C147" s="70">
        <f t="shared" si="105"/>
        <v>1</v>
      </c>
      <c r="D147" s="55">
        <f t="shared" si="86"/>
        <v>1</v>
      </c>
      <c r="E147" s="32">
        <v>1</v>
      </c>
      <c r="F147" s="35"/>
      <c r="G147" s="31">
        <f t="shared" si="87"/>
        <v>0</v>
      </c>
      <c r="H147" s="32"/>
      <c r="I147" s="33"/>
      <c r="J147" s="34">
        <f t="shared" si="88"/>
        <v>0</v>
      </c>
      <c r="K147" s="32"/>
      <c r="L147" s="32"/>
      <c r="M147" s="35"/>
      <c r="N147" s="31">
        <f t="shared" si="89"/>
        <v>0</v>
      </c>
      <c r="O147" s="32"/>
      <c r="P147" s="36"/>
    </row>
    <row r="148" spans="1:16" ht="20.25" thickTop="1" thickBot="1" x14ac:dyDescent="0.45">
      <c r="A148" s="80" t="s">
        <v>111</v>
      </c>
      <c r="B148" s="81"/>
      <c r="C148" s="67">
        <f t="shared" si="105"/>
        <v>25</v>
      </c>
      <c r="D148" s="52">
        <f t="shared" si="86"/>
        <v>0</v>
      </c>
      <c r="E148" s="11">
        <f>SUM(E149:E153)</f>
        <v>0</v>
      </c>
      <c r="F148" s="26">
        <f>SUM(F149:F153)</f>
        <v>0</v>
      </c>
      <c r="G148" s="19">
        <f t="shared" si="87"/>
        <v>0</v>
      </c>
      <c r="H148" s="11">
        <f t="shared" ref="H148:I148" si="113">SUM(H149:H153)</f>
        <v>0</v>
      </c>
      <c r="I148" s="15">
        <f t="shared" si="113"/>
        <v>0</v>
      </c>
      <c r="J148" s="25">
        <f t="shared" si="88"/>
        <v>25</v>
      </c>
      <c r="K148" s="11">
        <f t="shared" ref="K148:L148" si="114">SUM(K149:K153)</f>
        <v>10</v>
      </c>
      <c r="L148" s="11">
        <f t="shared" si="114"/>
        <v>15</v>
      </c>
      <c r="M148" s="26">
        <f t="shared" ref="M148" si="115">SUM(M149:M153)</f>
        <v>0</v>
      </c>
      <c r="N148" s="19">
        <f t="shared" si="89"/>
        <v>0</v>
      </c>
      <c r="O148" s="11">
        <f t="shared" ref="O148:P148" si="116">SUM(O149:O153)</f>
        <v>0</v>
      </c>
      <c r="P148" s="12">
        <f t="shared" si="116"/>
        <v>0</v>
      </c>
    </row>
    <row r="149" spans="1:16" ht="19.5" thickTop="1" x14ac:dyDescent="0.4">
      <c r="A149" s="40"/>
      <c r="B149" s="37" t="s">
        <v>112</v>
      </c>
      <c r="C149" s="68">
        <f t="shared" si="105"/>
        <v>1</v>
      </c>
      <c r="D149" s="53">
        <f t="shared" si="86"/>
        <v>0</v>
      </c>
      <c r="E149" s="5"/>
      <c r="F149" s="28"/>
      <c r="G149" s="20">
        <f t="shared" si="87"/>
        <v>0</v>
      </c>
      <c r="H149" s="5"/>
      <c r="I149" s="16"/>
      <c r="J149" s="27">
        <f t="shared" si="88"/>
        <v>1</v>
      </c>
      <c r="K149" s="5">
        <v>1</v>
      </c>
      <c r="L149" s="5"/>
      <c r="M149" s="28"/>
      <c r="N149" s="20">
        <f t="shared" si="89"/>
        <v>0</v>
      </c>
      <c r="O149" s="5"/>
      <c r="P149" s="6"/>
    </row>
    <row r="150" spans="1:16" x14ac:dyDescent="0.4">
      <c r="A150" s="40"/>
      <c r="B150" s="38" t="s">
        <v>113</v>
      </c>
      <c r="C150" s="69">
        <f t="shared" si="105"/>
        <v>20</v>
      </c>
      <c r="D150" s="54">
        <f t="shared" si="86"/>
        <v>0</v>
      </c>
      <c r="E150" s="3"/>
      <c r="F150" s="30"/>
      <c r="G150" s="21">
        <f t="shared" si="87"/>
        <v>0</v>
      </c>
      <c r="H150" s="3"/>
      <c r="I150" s="17"/>
      <c r="J150" s="29">
        <f t="shared" si="88"/>
        <v>20</v>
      </c>
      <c r="K150" s="3">
        <v>6</v>
      </c>
      <c r="L150" s="3">
        <v>14</v>
      </c>
      <c r="M150" s="30"/>
      <c r="N150" s="21">
        <f t="shared" si="89"/>
        <v>0</v>
      </c>
      <c r="O150" s="3"/>
      <c r="P150" s="4"/>
    </row>
    <row r="151" spans="1:16" x14ac:dyDescent="0.4">
      <c r="A151" s="40"/>
      <c r="B151" s="38" t="s">
        <v>114</v>
      </c>
      <c r="C151" s="69">
        <f t="shared" si="105"/>
        <v>1</v>
      </c>
      <c r="D151" s="54">
        <f t="shared" si="86"/>
        <v>0</v>
      </c>
      <c r="E151" s="3"/>
      <c r="F151" s="30"/>
      <c r="G151" s="21">
        <f t="shared" si="87"/>
        <v>0</v>
      </c>
      <c r="H151" s="3"/>
      <c r="I151" s="17"/>
      <c r="J151" s="29">
        <f t="shared" si="88"/>
        <v>1</v>
      </c>
      <c r="K151" s="3">
        <v>1</v>
      </c>
      <c r="L151" s="3"/>
      <c r="M151" s="30"/>
      <c r="N151" s="21">
        <f t="shared" si="89"/>
        <v>0</v>
      </c>
      <c r="O151" s="3"/>
      <c r="P151" s="4"/>
    </row>
    <row r="152" spans="1:16" x14ac:dyDescent="0.4">
      <c r="A152" s="40"/>
      <c r="B152" s="38" t="s">
        <v>115</v>
      </c>
      <c r="C152" s="69">
        <f t="shared" si="105"/>
        <v>2</v>
      </c>
      <c r="D152" s="54">
        <f t="shared" si="86"/>
        <v>0</v>
      </c>
      <c r="E152" s="3"/>
      <c r="F152" s="30"/>
      <c r="G152" s="21">
        <f t="shared" si="87"/>
        <v>0</v>
      </c>
      <c r="H152" s="3"/>
      <c r="I152" s="17"/>
      <c r="J152" s="29">
        <f t="shared" si="88"/>
        <v>2</v>
      </c>
      <c r="K152" s="3">
        <v>2</v>
      </c>
      <c r="L152" s="3"/>
      <c r="M152" s="30"/>
      <c r="N152" s="21">
        <f t="shared" si="89"/>
        <v>0</v>
      </c>
      <c r="O152" s="3"/>
      <c r="P152" s="4"/>
    </row>
    <row r="153" spans="1:16" ht="19.5" thickBot="1" x14ac:dyDescent="0.45">
      <c r="A153" s="40"/>
      <c r="B153" s="39" t="s">
        <v>116</v>
      </c>
      <c r="C153" s="70">
        <f t="shared" si="105"/>
        <v>1</v>
      </c>
      <c r="D153" s="55">
        <f t="shared" si="86"/>
        <v>0</v>
      </c>
      <c r="E153" s="32"/>
      <c r="F153" s="35"/>
      <c r="G153" s="31">
        <f t="shared" si="87"/>
        <v>0</v>
      </c>
      <c r="H153" s="32"/>
      <c r="I153" s="33"/>
      <c r="J153" s="34">
        <f t="shared" si="88"/>
        <v>1</v>
      </c>
      <c r="K153" s="32"/>
      <c r="L153" s="32">
        <v>1</v>
      </c>
      <c r="M153" s="35"/>
      <c r="N153" s="31">
        <f t="shared" si="89"/>
        <v>0</v>
      </c>
      <c r="O153" s="32"/>
      <c r="P153" s="36"/>
    </row>
    <row r="154" spans="1:16" ht="20.25" thickTop="1" thickBot="1" x14ac:dyDescent="0.45">
      <c r="A154" s="80" t="s">
        <v>117</v>
      </c>
      <c r="B154" s="81"/>
      <c r="C154" s="67">
        <f t="shared" si="105"/>
        <v>142</v>
      </c>
      <c r="D154" s="52">
        <f t="shared" si="86"/>
        <v>1</v>
      </c>
      <c r="E154" s="11">
        <f>E155</f>
        <v>1</v>
      </c>
      <c r="F154" s="26">
        <f>F155</f>
        <v>0</v>
      </c>
      <c r="G154" s="19">
        <f t="shared" si="87"/>
        <v>6</v>
      </c>
      <c r="H154" s="11">
        <f t="shared" ref="H154:I154" si="117">H155</f>
        <v>4</v>
      </c>
      <c r="I154" s="15">
        <f t="shared" si="117"/>
        <v>2</v>
      </c>
      <c r="J154" s="25">
        <f t="shared" si="88"/>
        <v>134</v>
      </c>
      <c r="K154" s="11">
        <f t="shared" ref="K154:M154" si="118">K155</f>
        <v>81</v>
      </c>
      <c r="L154" s="11">
        <f t="shared" si="118"/>
        <v>50</v>
      </c>
      <c r="M154" s="26">
        <f t="shared" si="118"/>
        <v>3</v>
      </c>
      <c r="N154" s="19">
        <f t="shared" si="89"/>
        <v>1</v>
      </c>
      <c r="O154" s="11">
        <f t="shared" ref="O154:P154" si="119">O155</f>
        <v>0</v>
      </c>
      <c r="P154" s="12">
        <f t="shared" si="119"/>
        <v>1</v>
      </c>
    </row>
    <row r="155" spans="1:16" ht="20.25" thickTop="1" thickBot="1" x14ac:dyDescent="0.45">
      <c r="A155" s="40"/>
      <c r="B155" s="2" t="s">
        <v>117</v>
      </c>
      <c r="C155" s="66">
        <f t="shared" si="105"/>
        <v>142</v>
      </c>
      <c r="D155" s="56">
        <f t="shared" si="86"/>
        <v>1</v>
      </c>
      <c r="E155" s="44">
        <v>1</v>
      </c>
      <c r="F155" s="57"/>
      <c r="G155" s="48">
        <f t="shared" si="87"/>
        <v>6</v>
      </c>
      <c r="H155" s="44">
        <v>4</v>
      </c>
      <c r="I155" s="72">
        <v>2</v>
      </c>
      <c r="J155" s="74">
        <f t="shared" si="88"/>
        <v>134</v>
      </c>
      <c r="K155" s="44">
        <v>81</v>
      </c>
      <c r="L155" s="44">
        <v>50</v>
      </c>
      <c r="M155" s="57">
        <v>3</v>
      </c>
      <c r="N155" s="48">
        <f t="shared" si="89"/>
        <v>1</v>
      </c>
      <c r="O155" s="44"/>
      <c r="P155" s="45">
        <v>1</v>
      </c>
    </row>
    <row r="156" spans="1:16" ht="20.25" thickTop="1" thickBot="1" x14ac:dyDescent="0.45">
      <c r="A156" s="80" t="s">
        <v>118</v>
      </c>
      <c r="B156" s="81"/>
      <c r="C156" s="67">
        <f t="shared" si="105"/>
        <v>7</v>
      </c>
      <c r="D156" s="52">
        <f t="shared" ref="D156:D158" si="120">E156+F156</f>
        <v>0</v>
      </c>
      <c r="E156" s="11">
        <f>SUM(E157:E158)</f>
        <v>0</v>
      </c>
      <c r="F156" s="26">
        <f>SUM(F157:F158)</f>
        <v>0</v>
      </c>
      <c r="G156" s="19">
        <f t="shared" ref="G156:G158" si="121">H156+I156</f>
        <v>0</v>
      </c>
      <c r="H156" s="11">
        <f t="shared" ref="H156:I156" si="122">SUM(H157:H158)</f>
        <v>0</v>
      </c>
      <c r="I156" s="15">
        <f t="shared" si="122"/>
        <v>0</v>
      </c>
      <c r="J156" s="25">
        <f t="shared" si="88"/>
        <v>7</v>
      </c>
      <c r="K156" s="11">
        <f t="shared" ref="K156:L156" si="123">SUM(K157:K158)</f>
        <v>4</v>
      </c>
      <c r="L156" s="11">
        <f t="shared" si="123"/>
        <v>3</v>
      </c>
      <c r="M156" s="26">
        <f t="shared" ref="M156" si="124">SUM(M157:M158)</f>
        <v>0</v>
      </c>
      <c r="N156" s="19">
        <f t="shared" ref="N156:N158" si="125">O156+P156</f>
        <v>0</v>
      </c>
      <c r="O156" s="11">
        <f t="shared" ref="O156:P156" si="126">SUM(O157:O158)</f>
        <v>0</v>
      </c>
      <c r="P156" s="12">
        <f t="shared" si="126"/>
        <v>0</v>
      </c>
    </row>
    <row r="157" spans="1:16" ht="19.5" thickTop="1" x14ac:dyDescent="0.4">
      <c r="A157" s="40"/>
      <c r="B157" s="37" t="s">
        <v>119</v>
      </c>
      <c r="C157" s="68">
        <f t="shared" si="105"/>
        <v>1</v>
      </c>
      <c r="D157" s="53">
        <f t="shared" si="120"/>
        <v>0</v>
      </c>
      <c r="E157" s="5"/>
      <c r="F157" s="28"/>
      <c r="G157" s="20">
        <f t="shared" si="121"/>
        <v>0</v>
      </c>
      <c r="H157" s="5"/>
      <c r="I157" s="16"/>
      <c r="J157" s="27">
        <f t="shared" si="88"/>
        <v>1</v>
      </c>
      <c r="K157" s="5"/>
      <c r="L157" s="5">
        <v>1</v>
      </c>
      <c r="M157" s="28"/>
      <c r="N157" s="20">
        <f t="shared" si="125"/>
        <v>0</v>
      </c>
      <c r="O157" s="5"/>
      <c r="P157" s="6"/>
    </row>
    <row r="158" spans="1:16" ht="19.5" thickBot="1" x14ac:dyDescent="0.45">
      <c r="A158" s="40"/>
      <c r="B158" s="39" t="s">
        <v>120</v>
      </c>
      <c r="C158" s="70">
        <f t="shared" si="105"/>
        <v>6</v>
      </c>
      <c r="D158" s="55">
        <f t="shared" si="120"/>
        <v>0</v>
      </c>
      <c r="E158" s="32"/>
      <c r="F158" s="35"/>
      <c r="G158" s="31">
        <f t="shared" si="121"/>
        <v>0</v>
      </c>
      <c r="H158" s="32"/>
      <c r="I158" s="33"/>
      <c r="J158" s="34">
        <f t="shared" si="88"/>
        <v>6</v>
      </c>
      <c r="K158" s="32">
        <v>4</v>
      </c>
      <c r="L158" s="32">
        <v>2</v>
      </c>
      <c r="M158" s="35"/>
      <c r="N158" s="31">
        <f t="shared" si="125"/>
        <v>0</v>
      </c>
      <c r="O158" s="32"/>
      <c r="P158" s="36"/>
    </row>
    <row r="159" spans="1:16" ht="20.25" thickTop="1" thickBot="1" x14ac:dyDescent="0.45">
      <c r="A159" s="80" t="s">
        <v>163</v>
      </c>
      <c r="B159" s="81"/>
      <c r="C159" s="67">
        <f t="shared" si="105"/>
        <v>2</v>
      </c>
      <c r="D159" s="52">
        <f t="shared" si="86"/>
        <v>0</v>
      </c>
      <c r="E159" s="11">
        <f t="shared" ref="E159:F159" si="127">SUM(E160:E161)</f>
        <v>0</v>
      </c>
      <c r="F159" s="26">
        <f t="shared" si="127"/>
        <v>0</v>
      </c>
      <c r="G159" s="19">
        <f t="shared" si="87"/>
        <v>0</v>
      </c>
      <c r="H159" s="11">
        <f t="shared" ref="H159:I159" si="128">SUM(H160:H161)</f>
        <v>0</v>
      </c>
      <c r="I159" s="15">
        <f t="shared" si="128"/>
        <v>0</v>
      </c>
      <c r="J159" s="25">
        <f t="shared" si="88"/>
        <v>2</v>
      </c>
      <c r="K159" s="11">
        <f t="shared" ref="K159:L159" si="129">SUM(K160:K161)</f>
        <v>0</v>
      </c>
      <c r="L159" s="11">
        <f t="shared" si="129"/>
        <v>2</v>
      </c>
      <c r="M159" s="26">
        <f t="shared" ref="M159" si="130">SUM(M160:M161)</f>
        <v>0</v>
      </c>
      <c r="N159" s="19">
        <f t="shared" si="89"/>
        <v>0</v>
      </c>
      <c r="O159" s="11">
        <f t="shared" ref="O159:P159" si="131">SUM(O160:O161)</f>
        <v>0</v>
      </c>
      <c r="P159" s="12">
        <f t="shared" si="131"/>
        <v>0</v>
      </c>
    </row>
    <row r="160" spans="1:16" ht="19.5" thickTop="1" x14ac:dyDescent="0.4">
      <c r="A160" s="40"/>
      <c r="B160" s="37" t="s">
        <v>164</v>
      </c>
      <c r="C160" s="68">
        <f t="shared" si="105"/>
        <v>1</v>
      </c>
      <c r="D160" s="53">
        <f t="shared" si="86"/>
        <v>0</v>
      </c>
      <c r="E160" s="5"/>
      <c r="F160" s="28"/>
      <c r="G160" s="20">
        <f t="shared" si="87"/>
        <v>0</v>
      </c>
      <c r="H160" s="5"/>
      <c r="I160" s="16"/>
      <c r="J160" s="27">
        <f t="shared" si="88"/>
        <v>1</v>
      </c>
      <c r="K160" s="5"/>
      <c r="L160" s="5">
        <v>1</v>
      </c>
      <c r="M160" s="28"/>
      <c r="N160" s="20">
        <f t="shared" si="89"/>
        <v>0</v>
      </c>
      <c r="O160" s="5"/>
      <c r="P160" s="6"/>
    </row>
    <row r="161" spans="1:16" ht="19.5" thickBot="1" x14ac:dyDescent="0.45">
      <c r="A161" s="40"/>
      <c r="B161" s="39" t="s">
        <v>165</v>
      </c>
      <c r="C161" s="70">
        <f t="shared" si="105"/>
        <v>1</v>
      </c>
      <c r="D161" s="55">
        <f t="shared" si="86"/>
        <v>0</v>
      </c>
      <c r="E161" s="32"/>
      <c r="F161" s="35"/>
      <c r="G161" s="31">
        <f t="shared" si="87"/>
        <v>0</v>
      </c>
      <c r="H161" s="32"/>
      <c r="I161" s="33"/>
      <c r="J161" s="34">
        <f t="shared" ref="J161:J165" si="132">K161+L161+M161</f>
        <v>1</v>
      </c>
      <c r="K161" s="32"/>
      <c r="L161" s="32">
        <v>1</v>
      </c>
      <c r="M161" s="35"/>
      <c r="N161" s="31">
        <f t="shared" si="89"/>
        <v>0</v>
      </c>
      <c r="O161" s="32"/>
      <c r="P161" s="36"/>
    </row>
    <row r="162" spans="1:16" ht="20.25" thickTop="1" thickBot="1" x14ac:dyDescent="0.45">
      <c r="A162" s="80" t="s">
        <v>121</v>
      </c>
      <c r="B162" s="81"/>
      <c r="C162" s="67">
        <f t="shared" si="105"/>
        <v>5</v>
      </c>
      <c r="D162" s="52">
        <f t="shared" si="86"/>
        <v>0</v>
      </c>
      <c r="E162" s="11">
        <f>SUM(E163:E165)</f>
        <v>0</v>
      </c>
      <c r="F162" s="26">
        <f>SUM(F163:F165)</f>
        <v>0</v>
      </c>
      <c r="G162" s="19">
        <f t="shared" si="87"/>
        <v>1</v>
      </c>
      <c r="H162" s="11">
        <f t="shared" ref="H162:I162" si="133">SUM(H163:H165)</f>
        <v>0</v>
      </c>
      <c r="I162" s="15">
        <f t="shared" si="133"/>
        <v>1</v>
      </c>
      <c r="J162" s="25">
        <f t="shared" si="132"/>
        <v>4</v>
      </c>
      <c r="K162" s="11">
        <f t="shared" ref="K162:L162" si="134">SUM(K163:K165)</f>
        <v>1</v>
      </c>
      <c r="L162" s="11">
        <f t="shared" si="134"/>
        <v>3</v>
      </c>
      <c r="M162" s="26">
        <f t="shared" ref="M162" si="135">SUM(M163:M165)</f>
        <v>0</v>
      </c>
      <c r="N162" s="19">
        <f t="shared" si="89"/>
        <v>0</v>
      </c>
      <c r="O162" s="11">
        <f t="shared" ref="O162:P162" si="136">SUM(O163:O165)</f>
        <v>0</v>
      </c>
      <c r="P162" s="12">
        <f t="shared" si="136"/>
        <v>0</v>
      </c>
    </row>
    <row r="163" spans="1:16" ht="19.5" thickTop="1" x14ac:dyDescent="0.4">
      <c r="A163" s="40"/>
      <c r="B163" s="37" t="s">
        <v>122</v>
      </c>
      <c r="C163" s="68">
        <f t="shared" si="105"/>
        <v>1</v>
      </c>
      <c r="D163" s="53">
        <f t="shared" si="86"/>
        <v>0</v>
      </c>
      <c r="E163" s="5"/>
      <c r="F163" s="28"/>
      <c r="G163" s="20">
        <f t="shared" si="87"/>
        <v>1</v>
      </c>
      <c r="H163" s="5"/>
      <c r="I163" s="16">
        <v>1</v>
      </c>
      <c r="J163" s="27">
        <f t="shared" si="132"/>
        <v>0</v>
      </c>
      <c r="K163" s="5"/>
      <c r="L163" s="5"/>
      <c r="M163" s="28"/>
      <c r="N163" s="20">
        <f t="shared" si="89"/>
        <v>0</v>
      </c>
      <c r="O163" s="5"/>
      <c r="P163" s="6"/>
    </row>
    <row r="164" spans="1:16" x14ac:dyDescent="0.4">
      <c r="A164" s="40"/>
      <c r="B164" s="38" t="s">
        <v>123</v>
      </c>
      <c r="C164" s="69">
        <f t="shared" si="105"/>
        <v>2</v>
      </c>
      <c r="D164" s="54">
        <f t="shared" si="86"/>
        <v>0</v>
      </c>
      <c r="E164" s="3"/>
      <c r="F164" s="30"/>
      <c r="G164" s="21">
        <f t="shared" si="87"/>
        <v>0</v>
      </c>
      <c r="H164" s="3"/>
      <c r="I164" s="17"/>
      <c r="J164" s="29">
        <f t="shared" si="132"/>
        <v>2</v>
      </c>
      <c r="K164" s="3"/>
      <c r="L164" s="3">
        <v>2</v>
      </c>
      <c r="M164" s="30"/>
      <c r="N164" s="21">
        <f t="shared" si="89"/>
        <v>0</v>
      </c>
      <c r="O164" s="3"/>
      <c r="P164" s="4"/>
    </row>
    <row r="165" spans="1:16" ht="19.5" thickBot="1" x14ac:dyDescent="0.45">
      <c r="A165" s="46"/>
      <c r="B165" s="63" t="s">
        <v>124</v>
      </c>
      <c r="C165" s="71">
        <f t="shared" si="105"/>
        <v>2</v>
      </c>
      <c r="D165" s="58">
        <f t="shared" si="86"/>
        <v>0</v>
      </c>
      <c r="E165" s="42"/>
      <c r="F165" s="59"/>
      <c r="G165" s="49">
        <f t="shared" si="87"/>
        <v>0</v>
      </c>
      <c r="H165" s="42"/>
      <c r="I165" s="73"/>
      <c r="J165" s="75">
        <f t="shared" si="132"/>
        <v>2</v>
      </c>
      <c r="K165" s="42">
        <v>1</v>
      </c>
      <c r="L165" s="42">
        <v>1</v>
      </c>
      <c r="M165" s="59"/>
      <c r="N165" s="49">
        <f t="shared" si="89"/>
        <v>0</v>
      </c>
      <c r="O165" s="42"/>
      <c r="P165" s="43"/>
    </row>
    <row r="166" spans="1:16" ht="36" customHeight="1" thickTop="1" x14ac:dyDescent="0.4">
      <c r="A166" s="94" t="s">
        <v>126</v>
      </c>
      <c r="B166" s="94"/>
      <c r="C166" s="94"/>
      <c r="D166" s="94"/>
      <c r="E166" s="94"/>
      <c r="F166" s="94"/>
      <c r="G166" s="94"/>
      <c r="H166" s="94"/>
      <c r="I166" s="94"/>
      <c r="J166" s="94"/>
      <c r="K166" s="94"/>
      <c r="L166" s="94"/>
      <c r="M166" s="94"/>
      <c r="N166" s="94"/>
      <c r="O166" s="94"/>
      <c r="P166" s="94"/>
    </row>
    <row r="167" spans="1:16" ht="36" customHeight="1" x14ac:dyDescent="0.4">
      <c r="A167" s="79" t="s">
        <v>130</v>
      </c>
      <c r="B167" s="79"/>
      <c r="C167" s="79"/>
      <c r="D167" s="79"/>
      <c r="E167" s="79"/>
      <c r="F167" s="79"/>
      <c r="G167" s="79"/>
      <c r="H167" s="79"/>
      <c r="I167" s="79"/>
      <c r="J167" s="79"/>
      <c r="K167" s="79"/>
      <c r="L167" s="79"/>
      <c r="M167" s="79"/>
      <c r="N167" s="79"/>
      <c r="O167" s="79"/>
      <c r="P167" s="79"/>
    </row>
    <row r="168" spans="1:16" ht="36" customHeight="1" x14ac:dyDescent="0.4">
      <c r="A168" s="79" t="s">
        <v>131</v>
      </c>
      <c r="B168" s="79"/>
      <c r="C168" s="79"/>
      <c r="D168" s="79"/>
      <c r="E168" s="79"/>
      <c r="F168" s="79"/>
      <c r="G168" s="79"/>
      <c r="H168" s="79"/>
      <c r="I168" s="79"/>
      <c r="J168" s="79"/>
      <c r="K168" s="79"/>
      <c r="L168" s="79"/>
      <c r="M168" s="79"/>
      <c r="N168" s="79"/>
      <c r="O168" s="79"/>
      <c r="P168" s="79"/>
    </row>
    <row r="169" spans="1:16" ht="36" customHeight="1" x14ac:dyDescent="0.4">
      <c r="A169" s="79" t="s">
        <v>132</v>
      </c>
      <c r="B169" s="79"/>
      <c r="C169" s="79"/>
      <c r="D169" s="79"/>
      <c r="E169" s="79"/>
      <c r="F169" s="79"/>
      <c r="G169" s="79"/>
      <c r="H169" s="79"/>
      <c r="I169" s="79"/>
      <c r="J169" s="79"/>
      <c r="K169" s="79"/>
      <c r="L169" s="79"/>
      <c r="M169" s="79"/>
      <c r="N169" s="79"/>
      <c r="O169" s="79"/>
      <c r="P169" s="79"/>
    </row>
  </sheetData>
  <mergeCells count="29">
    <mergeCell ref="A166:P166"/>
    <mergeCell ref="A167:P167"/>
    <mergeCell ref="A168:P168"/>
    <mergeCell ref="A120:B120"/>
    <mergeCell ref="A141:B141"/>
    <mergeCell ref="A145:B145"/>
    <mergeCell ref="A159:B159"/>
    <mergeCell ref="A162:B162"/>
    <mergeCell ref="A49:B49"/>
    <mergeCell ref="A57:B57"/>
    <mergeCell ref="A69:B69"/>
    <mergeCell ref="A90:B90"/>
    <mergeCell ref="A95:B95"/>
    <mergeCell ref="A2:P2"/>
    <mergeCell ref="A3:P3"/>
    <mergeCell ref="A169:P169"/>
    <mergeCell ref="A43:B43"/>
    <mergeCell ref="A156:B156"/>
    <mergeCell ref="J4:M4"/>
    <mergeCell ref="D4:F4"/>
    <mergeCell ref="G4:I4"/>
    <mergeCell ref="N4:P4"/>
    <mergeCell ref="A22:B22"/>
    <mergeCell ref="A148:B148"/>
    <mergeCell ref="A4:B6"/>
    <mergeCell ref="A7:B7"/>
    <mergeCell ref="A154:B154"/>
    <mergeCell ref="A30:B30"/>
    <mergeCell ref="A47:B47"/>
  </mergeCells>
  <phoneticPr fontId="1"/>
  <pageMargins left="0.25" right="0.25" top="0.75" bottom="0.75" header="0.3" footer="0.3"/>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chichi2</dc:creator>
  <cp:lastModifiedBy>shokkakyo</cp:lastModifiedBy>
  <cp:lastPrinted>2021-09-07T01:39:28Z</cp:lastPrinted>
  <dcterms:created xsi:type="dcterms:W3CDTF">2021-07-06T12:14:55Z</dcterms:created>
  <dcterms:modified xsi:type="dcterms:W3CDTF">2021-09-07T01:39:35Z</dcterms:modified>
</cp:coreProperties>
</file>